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 site\web source documents\info card\"/>
    </mc:Choice>
  </mc:AlternateContent>
  <xr:revisionPtr revIDLastSave="0" documentId="8_{221D3223-1AB7-4EBC-B274-B3006D334B90}" xr6:coauthVersionLast="47" xr6:coauthVersionMax="47" xr10:uidLastSave="{00000000-0000-0000-0000-000000000000}"/>
  <bookViews>
    <workbookView xWindow="-108" yWindow="-108" windowWidth="23256" windowHeight="12576" xr2:uid="{4E4E9D23-33E7-4B2C-A0EA-294563F1470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</calcChain>
</file>

<file path=xl/sharedStrings.xml><?xml version="1.0" encoding="utf-8"?>
<sst xmlns="http://schemas.openxmlformats.org/spreadsheetml/2006/main" count="241" uniqueCount="174">
  <si>
    <t>CU Boulder FY 2023-2024 Campus Management Information and Rates</t>
  </si>
  <si>
    <t>Revenue-Current Funds Budget</t>
  </si>
  <si>
    <t>% dist</t>
  </si>
  <si>
    <t>Total State Funding:</t>
  </si>
  <si>
    <t>Student Tuition and Fees</t>
  </si>
  <si>
    <t>Federal Grants &amp; Contracts, excluding ICR*</t>
  </si>
  <si>
    <t>Indirect Cost Reimbursement</t>
  </si>
  <si>
    <t>State, Local &amp; Priv. Grants &amp; Contracts</t>
  </si>
  <si>
    <t>Gifts</t>
  </si>
  <si>
    <t>Sales &amp; Services of Educational Departments</t>
  </si>
  <si>
    <t>Auxiliary Operating Revenue</t>
  </si>
  <si>
    <t>Other Revenues</t>
  </si>
  <si>
    <t>Total Revenue</t>
  </si>
  <si>
    <t>Revenue-By Fund Type</t>
  </si>
  <si>
    <t>General Fund</t>
  </si>
  <si>
    <t>Auxiliary Fund</t>
  </si>
  <si>
    <t>Restricted Fund</t>
  </si>
  <si>
    <t>State Appropriations (millions) by FY</t>
  </si>
  <si>
    <t>State appropriation</t>
  </si>
  <si>
    <t>% change vs. prior year</t>
  </si>
  <si>
    <t>$ change vs. prior year</t>
  </si>
  <si>
    <t>Inflation rate by fiscal year</t>
  </si>
  <si>
    <t>Inflation rate %</t>
  </si>
  <si>
    <t>Rates</t>
  </si>
  <si>
    <t>GAR</t>
  </si>
  <si>
    <t>GIR</t>
  </si>
  <si>
    <t>GAIR</t>
  </si>
  <si>
    <t>Sponsored Projects  (millions)</t>
  </si>
  <si>
    <t>Fiscal Year</t>
  </si>
  <si>
    <t xml:space="preserve"> # of Proposals </t>
  </si>
  <si>
    <t xml:space="preserve"> # of Awards </t>
  </si>
  <si>
    <t>Award Total</t>
  </si>
  <si>
    <t xml:space="preserve"> Direct Expenses </t>
  </si>
  <si>
    <t>ICR</t>
  </si>
  <si>
    <t>ICR % change vs. prior year</t>
  </si>
  <si>
    <t>ICR Rates</t>
  </si>
  <si>
    <t>Location</t>
  </si>
  <si>
    <t>Year</t>
  </si>
  <si>
    <t>Rate</t>
  </si>
  <si>
    <t>Research</t>
  </si>
  <si>
    <t>On Campus</t>
  </si>
  <si>
    <t>Off Campus</t>
  </si>
  <si>
    <t>Instruction</t>
  </si>
  <si>
    <t>LASP</t>
  </si>
  <si>
    <t>All</t>
  </si>
  <si>
    <t>Faculty &amp; Staff</t>
  </si>
  <si>
    <t>Total</t>
  </si>
  <si>
    <t>Students</t>
  </si>
  <si>
    <t>Professors &amp; Associate &amp; Assistant</t>
  </si>
  <si>
    <t>Graduate Part-time Instructor</t>
  </si>
  <si>
    <t>Instructors/Senior Instructors</t>
  </si>
  <si>
    <t>Teaching Asst</t>
  </si>
  <si>
    <t>Other (lecturer, visting, etc.)</t>
  </si>
  <si>
    <t>Research Asst</t>
  </si>
  <si>
    <t>Academic subtotal</t>
  </si>
  <si>
    <t>Graduate Asst</t>
  </si>
  <si>
    <t>Research Faculty</t>
  </si>
  <si>
    <t>Student Asst</t>
  </si>
  <si>
    <t>University Staff &amp; Officers</t>
  </si>
  <si>
    <t>Classified Staff</t>
  </si>
  <si>
    <t>Student Hourly</t>
  </si>
  <si>
    <t>Total Faculty &amp; Staff</t>
  </si>
  <si>
    <t>Total Students</t>
  </si>
  <si>
    <t xml:space="preserve">Fringe Benefit Rates  </t>
  </si>
  <si>
    <t>Employee Group</t>
  </si>
  <si>
    <t>Hourly</t>
  </si>
  <si>
    <t>University Staff/Research Faculty</t>
  </si>
  <si>
    <t>Regular Faculty</t>
  </si>
  <si>
    <t>Student Faculty</t>
  </si>
  <si>
    <t>Programs included in each Tier (undergrad only)</t>
  </si>
  <si>
    <t>Base Tuition Rate (Tier 1)</t>
  </si>
  <si>
    <t>Tier 2</t>
  </si>
  <si>
    <t>Tier 3</t>
  </si>
  <si>
    <t>Tier 4</t>
  </si>
  <si>
    <t>A&amp;S Social Sciences/Humanities</t>
  </si>
  <si>
    <t>Environmental Design</t>
  </si>
  <si>
    <t>Engineering</t>
  </si>
  <si>
    <t>Business</t>
  </si>
  <si>
    <t>Education</t>
  </si>
  <si>
    <t>CMCI</t>
  </si>
  <si>
    <t>A&amp;S Natural Sciences</t>
  </si>
  <si>
    <t>Music</t>
  </si>
  <si>
    <t>Exploratory Studies (PES)</t>
  </si>
  <si>
    <t xml:space="preserve">AY Tuition &amp; Mandatory Fees: Undergraduate </t>
  </si>
  <si>
    <t>Undergraduate tuition by program*</t>
  </si>
  <si>
    <t>Resident Full-time % change</t>
  </si>
  <si>
    <t>Non-resident full-time % change</t>
  </si>
  <si>
    <t xml:space="preserve">Tier 1 </t>
  </si>
  <si>
    <t>Mandatory Fees</t>
  </si>
  <si>
    <t>Base tuition and fees</t>
  </si>
  <si>
    <t>Please note that the non resident tuition amount shown is for first year and transfer students only. This is not the rate for students with the tuition guarantee.</t>
  </si>
  <si>
    <t>AY Tuition &amp; Mandatory Fees: Graduate</t>
  </si>
  <si>
    <t>Graduate tuition by program*</t>
  </si>
  <si>
    <t>Non-resident Full-time % change</t>
  </si>
  <si>
    <t>Law JD</t>
  </si>
  <si>
    <t>Business PhD</t>
  </si>
  <si>
    <t>A&amp;S, Other (Base)</t>
  </si>
  <si>
    <t>Base Tuition + Fees</t>
  </si>
  <si>
    <t>*See Bursar's website for Professional Masters rates, Int'l student rates, and more information.</t>
  </si>
  <si>
    <t>Student Statistics (headcount)</t>
  </si>
  <si>
    <t># change</t>
  </si>
  <si>
    <t>% change</t>
  </si>
  <si>
    <t>All Students</t>
  </si>
  <si>
    <t>Undergraduate</t>
  </si>
  <si>
    <t>Graduate</t>
  </si>
  <si>
    <t>Women</t>
  </si>
  <si>
    <t>Men</t>
  </si>
  <si>
    <t>Colorado Resident</t>
  </si>
  <si>
    <t>Non-Resident</t>
  </si>
  <si>
    <t>Racial/Ethnic Diversity</t>
  </si>
  <si>
    <t>International</t>
  </si>
  <si>
    <r>
      <t xml:space="preserve">Enrollment Summary  </t>
    </r>
    <r>
      <rPr>
        <b/>
        <i/>
        <sz val="8"/>
        <color theme="1"/>
        <rFont val="Aptos Narrow"/>
        <family val="2"/>
        <scheme val="minor"/>
      </rPr>
      <t>(reportable hrs)</t>
    </r>
  </si>
  <si>
    <t>Level</t>
  </si>
  <si>
    <t>Residency</t>
  </si>
  <si>
    <t>Resident</t>
  </si>
  <si>
    <t>Non-resident</t>
  </si>
  <si>
    <t xml:space="preserve">All </t>
  </si>
  <si>
    <t>School/College</t>
  </si>
  <si>
    <t>Resident headcount</t>
  </si>
  <si>
    <t>Resident average hours</t>
  </si>
  <si>
    <t>Non-resident headcount</t>
  </si>
  <si>
    <t>Non-resident average hours</t>
  </si>
  <si>
    <t>Arts &amp; Sciences</t>
  </si>
  <si>
    <t>Cross-College Programs</t>
  </si>
  <si>
    <t>Non-Degree</t>
  </si>
  <si>
    <t>Other CU campuses</t>
  </si>
  <si>
    <t>Total Undergraduate</t>
  </si>
  <si>
    <t>Graduate School</t>
  </si>
  <si>
    <t>Law</t>
  </si>
  <si>
    <t>Total Graduate</t>
  </si>
  <si>
    <t>Total Undergraduate and Graduate</t>
  </si>
  <si>
    <t>2021-22 fee for service</t>
  </si>
  <si>
    <t>2017</t>
  </si>
  <si>
    <t>2021-22 College Opportunity Fund (COF)</t>
  </si>
  <si>
    <t>2018</t>
  </si>
  <si>
    <t>2021-22 Total</t>
  </si>
  <si>
    <t>2019</t>
  </si>
  <si>
    <t>2022-23 fee for service</t>
  </si>
  <si>
    <t>2020</t>
  </si>
  <si>
    <t>2022-23 College Opportunity Fund (COF)</t>
  </si>
  <si>
    <t>2021</t>
  </si>
  <si>
    <t>2022-23 Total</t>
  </si>
  <si>
    <t>2022</t>
  </si>
  <si>
    <t>2023-24 fee for service</t>
  </si>
  <si>
    <t>2023</t>
  </si>
  <si>
    <t>2023-24 College Opportunity Fund (COF)</t>
  </si>
  <si>
    <t>2023-24 Total</t>
  </si>
  <si>
    <t>2024</t>
  </si>
  <si>
    <t>2017-2018</t>
  </si>
  <si>
    <t>2018-2019</t>
  </si>
  <si>
    <t>2019-2020</t>
  </si>
  <si>
    <t>2020-2021</t>
  </si>
  <si>
    <t>2021-2022</t>
  </si>
  <si>
    <t>2022-2023</t>
  </si>
  <si>
    <t>23-24</t>
  </si>
  <si>
    <t>effective 7/1/22 Full-time/Perm</t>
  </si>
  <si>
    <t>effective 7/1/22 Part-time/Temp</t>
  </si>
  <si>
    <t>effective 7/1/23 Full-time/Perm</t>
  </si>
  <si>
    <t>effective 7/1/23 Part-time/Temp</t>
  </si>
  <si>
    <t>Employees as of November 1, 2022 (headcount)</t>
  </si>
  <si>
    <t>FY24</t>
  </si>
  <si>
    <t>Resident full-time AY22-23 $</t>
  </si>
  <si>
    <t>Resident full-time AY23-24 $</t>
  </si>
  <si>
    <t>Non-resident full-time AY22-23 $</t>
  </si>
  <si>
    <t>Non-resident full-time AY23-24 $</t>
  </si>
  <si>
    <t>**Total is Student Share including COF stipend (res. only) of $116/credit hour for FY24.</t>
  </si>
  <si>
    <t>Fall 2022</t>
  </si>
  <si>
    <t>Fall 2023</t>
  </si>
  <si>
    <t>Fall 22 headcount</t>
  </si>
  <si>
    <t>Fall 23 headcount</t>
  </si>
  <si>
    <t>Fall 23 % total</t>
  </si>
  <si>
    <t>Enrollment Summary by Discipline College - Undergraduate (fall 2023 reportable hours)</t>
  </si>
  <si>
    <t>Enrollment Summary by Discipline College - Graduate (fall 2023 reportable hours)</t>
  </si>
  <si>
    <t>Enrollment Summary by Discipline College - Total (fall 2023 reportable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</si>
</sst>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.0_);[Red]\(&quot;$&quot;#,##0.0\)"/>
    <numFmt numFmtId="167" formatCode="&quot;$&quot;#,##0.0"/>
    <numFmt numFmtId="168" formatCode="0.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sz val="8"/>
      <color rgb="FF000000"/>
      <name val="Aptos Narrow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7.5"/>
      <color rgb="FF000000"/>
      <name val="Aptos Narrow"/>
      <family val="2"/>
      <scheme val="minor"/>
    </font>
    <font>
      <sz val="7.5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3" tint="0.59999389629810485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u/>
      <sz val="8"/>
      <color theme="1"/>
      <name val="Aptos Narrow"/>
      <family val="2"/>
      <scheme val="minor"/>
    </font>
    <font>
      <b/>
      <sz val="8"/>
      <color rgb="FF0D0D0D"/>
      <name val="Aptos Narrow"/>
      <family val="2"/>
      <scheme val="minor"/>
    </font>
    <font>
      <sz val="8"/>
      <color rgb="FF0D0D0D"/>
      <name val="Aptos Narrow"/>
      <family val="2"/>
      <scheme val="minor"/>
    </font>
    <font>
      <sz val="8"/>
      <color theme="1"/>
      <name val="Arial"/>
      <family val="2"/>
    </font>
    <font>
      <b/>
      <sz val="8"/>
      <name val="Aptos Narrow"/>
      <family val="2"/>
      <scheme val="minor"/>
    </font>
    <font>
      <sz val="10"/>
      <name val="Arial"/>
      <family val="2"/>
    </font>
    <font>
      <u/>
      <sz val="8"/>
      <name val="Aptos Narrow"/>
      <family val="2"/>
      <scheme val="minor"/>
    </font>
    <font>
      <sz val="7"/>
      <color rgb="FF000000"/>
      <name val="Aptos Narrow"/>
      <family val="2"/>
      <scheme val="minor"/>
    </font>
    <font>
      <i/>
      <sz val="7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sz val="8"/>
      <color theme="4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164" fontId="0" fillId="0" borderId="0" xfId="1" applyNumberFormat="1" applyFont="1" applyFill="1" applyBorder="1" applyAlignment="1">
      <alignment wrapText="1"/>
    </xf>
    <xf numFmtId="6" fontId="0" fillId="0" borderId="0" xfId="0" applyNumberFormat="1" applyAlignment="1">
      <alignment wrapTex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 wrapText="1"/>
    </xf>
    <xf numFmtId="10" fontId="5" fillId="0" borderId="0" xfId="0" applyNumberFormat="1" applyFont="1" applyAlignment="1">
      <alignment horizontal="center" vertical="center" wrapText="1"/>
    </xf>
    <xf numFmtId="164" fontId="0" fillId="0" borderId="0" xfId="1" applyNumberFormat="1" applyFont="1"/>
    <xf numFmtId="165" fontId="0" fillId="0" borderId="0" xfId="2" applyNumberFormat="1" applyFont="1"/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6" fontId="5" fillId="0" borderId="0" xfId="0" applyNumberFormat="1" applyFont="1" applyAlignment="1">
      <alignment horizontal="right" vertical="center" wrapText="1"/>
    </xf>
    <xf numFmtId="6" fontId="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8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9" fontId="5" fillId="0" borderId="0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166" fontId="10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12" fillId="0" borderId="0" xfId="0" applyFont="1"/>
    <xf numFmtId="0" fontId="5" fillId="0" borderId="8" xfId="0" applyFont="1" applyBorder="1" applyAlignment="1">
      <alignment horizontal="left" vertical="center"/>
    </xf>
    <xf numFmtId="166" fontId="10" fillId="0" borderId="9" xfId="0" applyNumberFormat="1" applyFont="1" applyBorder="1" applyAlignment="1">
      <alignment horizontal="center" vertical="center" wrapText="1"/>
    </xf>
    <xf numFmtId="165" fontId="11" fillId="0" borderId="8" xfId="2" applyNumberFormat="1" applyFont="1" applyFill="1" applyBorder="1" applyAlignment="1">
      <alignment horizontal="center" vertical="center" wrapText="1"/>
    </xf>
    <xf numFmtId="167" fontId="11" fillId="0" borderId="10" xfId="1" applyNumberFormat="1" applyFont="1" applyFill="1" applyBorder="1" applyAlignment="1">
      <alignment horizontal="center" vertical="center" wrapText="1"/>
    </xf>
    <xf numFmtId="9" fontId="5" fillId="0" borderId="3" xfId="2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7" fontId="11" fillId="0" borderId="8" xfId="1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10" fontId="5" fillId="0" borderId="7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13" fillId="0" borderId="0" xfId="0" quotePrefix="1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/>
    <xf numFmtId="0" fontId="4" fillId="0" borderId="3" xfId="0" applyFont="1" applyBorder="1" applyAlignment="1">
      <alignment vertical="center"/>
    </xf>
    <xf numFmtId="0" fontId="13" fillId="0" borderId="0" xfId="0" applyFont="1" applyAlignment="1">
      <alignment horizontal="right"/>
    </xf>
    <xf numFmtId="10" fontId="14" fillId="0" borderId="0" xfId="0" applyNumberFormat="1" applyFont="1" applyAlignment="1">
      <alignment horizontal="center"/>
    </xf>
    <xf numFmtId="10" fontId="14" fillId="0" borderId="0" xfId="2" applyNumberFormat="1" applyFont="1" applyFill="1" applyBorder="1" applyAlignment="1"/>
    <xf numFmtId="0" fontId="4" fillId="0" borderId="1" xfId="0" applyFont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/>
    <xf numFmtId="3" fontId="5" fillId="0" borderId="6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3" applyAlignment="1" applyProtection="1"/>
    <xf numFmtId="3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8" fontId="5" fillId="0" borderId="3" xfId="0" applyNumberFormat="1" applyFont="1" applyBorder="1" applyAlignment="1">
      <alignment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8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left" vertical="center" wrapText="1"/>
    </xf>
    <xf numFmtId="10" fontId="5" fillId="0" borderId="4" xfId="0" applyNumberFormat="1" applyFont="1" applyBorder="1" applyAlignment="1">
      <alignment horizontal="left" vertical="center" wrapText="1"/>
    </xf>
    <xf numFmtId="14" fontId="5" fillId="0" borderId="0" xfId="0" applyNumberFormat="1" applyFont="1" applyAlignment="1">
      <alignment vertical="center" wrapText="1"/>
    </xf>
    <xf numFmtId="0" fontId="16" fillId="0" borderId="0" xfId="3" applyAlignment="1" applyProtection="1">
      <alignment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horizontal="left" vertical="center" wrapText="1"/>
    </xf>
    <xf numFmtId="10" fontId="5" fillId="0" borderId="13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3" fontId="9" fillId="0" borderId="14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0" fontId="18" fillId="0" borderId="0" xfId="3" applyFont="1" applyAlignment="1" applyProtection="1">
      <alignment wrapText="1"/>
    </xf>
    <xf numFmtId="0" fontId="9" fillId="0" borderId="5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vertical="center"/>
    </xf>
    <xf numFmtId="3" fontId="9" fillId="0" borderId="15" xfId="0" applyNumberFormat="1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3" fontId="9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22" fillId="0" borderId="8" xfId="0" applyFont="1" applyBorder="1"/>
    <xf numFmtId="0" fontId="22" fillId="0" borderId="13" xfId="0" applyFont="1" applyBorder="1"/>
    <xf numFmtId="0" fontId="4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center" vertical="center" wrapText="1"/>
    </xf>
    <xf numFmtId="165" fontId="8" fillId="0" borderId="3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26" fillId="0" borderId="10" xfId="0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3" fillId="4" borderId="2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5" fontId="8" fillId="0" borderId="4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5" fontId="8" fillId="0" borderId="2" xfId="2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28" fillId="0" borderId="9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65" fontId="8" fillId="0" borderId="13" xfId="2" applyNumberFormat="1" applyFont="1" applyFill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10" fontId="8" fillId="0" borderId="14" xfId="2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10" fontId="8" fillId="0" borderId="5" xfId="2" applyNumberFormat="1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0" fontId="8" fillId="0" borderId="10" xfId="2" applyNumberFormat="1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0" fontId="23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23" fillId="4" borderId="10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38" fontId="8" fillId="0" borderId="4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 wrapText="1"/>
    </xf>
    <xf numFmtId="168" fontId="0" fillId="0" borderId="0" xfId="0" applyNumberFormat="1" applyAlignment="1">
      <alignment wrapText="1"/>
    </xf>
    <xf numFmtId="0" fontId="8" fillId="0" borderId="11" xfId="0" applyFont="1" applyBorder="1" applyAlignment="1">
      <alignment vertical="center"/>
    </xf>
    <xf numFmtId="38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168" fontId="8" fillId="0" borderId="13" xfId="0" applyNumberFormat="1" applyFont="1" applyBorder="1" applyAlignment="1">
      <alignment horizontal="center" vertical="center" wrapText="1"/>
    </xf>
    <xf numFmtId="0" fontId="22" fillId="0" borderId="0" xfId="0" applyFont="1"/>
    <xf numFmtId="38" fontId="30" fillId="0" borderId="0" xfId="0" applyNumberFormat="1" applyFont="1" applyAlignment="1">
      <alignment horizontal="right"/>
    </xf>
    <xf numFmtId="168" fontId="30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Budget%20Education%20and%20Training\Info%20Page\FY24%20Info%20Card\Info%20Card%20backup%20FY24.xlsx" TargetMode="External"/><Relationship Id="rId1" Type="http://schemas.openxmlformats.org/officeDocument/2006/relationships/externalLinkPath" Target="/Budget%20Education%20and%20Training/Info%20Page/FY24%20Info%20Card/Info%20Card%20backup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enue"/>
      <sheetName val="Fringe Benefits"/>
      <sheetName val="ICR Rates"/>
      <sheetName val="OCG"/>
      <sheetName val="GAIR"/>
      <sheetName val="State Appropriations"/>
      <sheetName val="Student Statistics (Headcount)"/>
      <sheetName val="Employee Headcount"/>
      <sheetName val="Enrollment Summary by School"/>
      <sheetName val="Tuition&amp;Fees"/>
      <sheetName val="Tuition&amp;Fees Tiered"/>
      <sheetName val="Enrollment Summary"/>
      <sheetName val="Info ALL"/>
    </sheetNames>
    <sheetDataSet>
      <sheetData sheetId="0"/>
      <sheetData sheetId="1"/>
      <sheetData sheetId="2"/>
      <sheetData sheetId="3"/>
      <sheetData sheetId="4">
        <row r="5">
          <cell r="B5" t="str">
            <v>FY21</v>
          </cell>
          <cell r="C5" t="str">
            <v>FY22</v>
          </cell>
          <cell r="D5" t="str">
            <v>FY23</v>
          </cell>
          <cell r="E5" t="str">
            <v>FY24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28EA-D3A8-4E68-9FE1-F89B5A1EB54C}">
  <dimension ref="B1:Q181"/>
  <sheetViews>
    <sheetView tabSelected="1" workbookViewId="0">
      <selection activeCell="E1" sqref="E1"/>
    </sheetView>
  </sheetViews>
  <sheetFormatPr defaultColWidth="9.21875" defaultRowHeight="14.4" x14ac:dyDescent="0.3"/>
  <cols>
    <col min="1" max="1" width="1.77734375" customWidth="1"/>
    <col min="2" max="2" width="30.5546875" customWidth="1"/>
    <col min="3" max="3" width="16.21875" style="2" customWidth="1"/>
    <col min="4" max="4" width="15.77734375" style="2" customWidth="1"/>
    <col min="5" max="5" width="11.21875" style="2" customWidth="1"/>
    <col min="6" max="6" width="20" style="2" customWidth="1"/>
    <col min="7" max="7" width="19.21875" style="2" customWidth="1"/>
    <col min="8" max="8" width="11.21875" style="2" customWidth="1"/>
    <col min="9" max="9" width="28.5546875" style="2" bestFit="1" customWidth="1"/>
    <col min="10" max="10" width="15.21875" customWidth="1"/>
    <col min="11" max="11" width="9" customWidth="1"/>
    <col min="15" max="15" width="37.21875" bestFit="1" customWidth="1"/>
    <col min="16" max="16" width="17.77734375" bestFit="1" customWidth="1"/>
  </cols>
  <sheetData>
    <row r="1" spans="2:17" x14ac:dyDescent="0.3">
      <c r="B1" s="1" t="s">
        <v>0</v>
      </c>
    </row>
    <row r="2" spans="2:17" ht="15" thickBot="1" x14ac:dyDescent="0.35"/>
    <row r="3" spans="2:17" ht="15" thickBot="1" x14ac:dyDescent="0.35">
      <c r="B3" s="3" t="s">
        <v>1</v>
      </c>
      <c r="C3" s="4" t="s">
        <v>160</v>
      </c>
      <c r="D3" s="5" t="s">
        <v>2</v>
      </c>
      <c r="I3" s="6"/>
      <c r="J3" s="7"/>
      <c r="K3" s="7"/>
    </row>
    <row r="4" spans="2:17" x14ac:dyDescent="0.3">
      <c r="B4" s="8" t="s">
        <v>3</v>
      </c>
      <c r="C4" s="9">
        <v>112477908</v>
      </c>
      <c r="D4" s="10">
        <v>4.985635023484461E-2</v>
      </c>
      <c r="F4" s="11"/>
      <c r="G4" s="12"/>
      <c r="I4" s="13"/>
      <c r="J4" s="14"/>
      <c r="K4" s="15"/>
      <c r="P4" s="16"/>
      <c r="Q4" s="17"/>
    </row>
    <row r="5" spans="2:17" x14ac:dyDescent="0.3">
      <c r="B5" s="18" t="s">
        <v>4</v>
      </c>
      <c r="C5" s="9">
        <v>970898807</v>
      </c>
      <c r="D5" s="10">
        <v>0.43035536333396956</v>
      </c>
      <c r="I5" s="19"/>
      <c r="J5" s="14"/>
      <c r="K5" s="15"/>
      <c r="P5" s="16"/>
      <c r="Q5" s="17"/>
    </row>
    <row r="6" spans="2:17" x14ac:dyDescent="0.3">
      <c r="B6" s="18" t="s">
        <v>5</v>
      </c>
      <c r="C6" s="9">
        <v>441992569.20000005</v>
      </c>
      <c r="D6" s="10">
        <v>0.19591523991746002</v>
      </c>
      <c r="E6" s="20"/>
      <c r="I6" s="19"/>
      <c r="J6" s="21"/>
      <c r="K6" s="15"/>
      <c r="P6" s="16"/>
      <c r="Q6" s="17"/>
    </row>
    <row r="7" spans="2:17" x14ac:dyDescent="0.3">
      <c r="B7" s="18" t="s">
        <v>6</v>
      </c>
      <c r="C7" s="9">
        <v>146259699.59999999</v>
      </c>
      <c r="D7" s="10">
        <v>6.4830284792465748E-2</v>
      </c>
      <c r="F7" s="12"/>
      <c r="I7" s="19"/>
      <c r="J7" s="21"/>
      <c r="K7" s="15"/>
      <c r="P7" s="16"/>
      <c r="Q7" s="17"/>
    </row>
    <row r="8" spans="2:17" x14ac:dyDescent="0.3">
      <c r="B8" s="18" t="s">
        <v>7</v>
      </c>
      <c r="C8" s="9">
        <v>106854437.89</v>
      </c>
      <c r="D8" s="10">
        <v>4.736372123485165E-2</v>
      </c>
      <c r="I8" s="19"/>
      <c r="J8" s="22"/>
      <c r="K8" s="15"/>
      <c r="P8" s="16"/>
      <c r="Q8" s="17"/>
    </row>
    <row r="9" spans="2:17" x14ac:dyDescent="0.3">
      <c r="B9" s="8" t="s">
        <v>8</v>
      </c>
      <c r="C9" s="9">
        <v>103071113</v>
      </c>
      <c r="D9" s="10">
        <v>4.5686745070180758E-2</v>
      </c>
      <c r="F9" s="23"/>
      <c r="I9" s="13"/>
      <c r="J9" s="22"/>
      <c r="K9" s="15"/>
      <c r="P9" s="16"/>
      <c r="Q9" s="17"/>
    </row>
    <row r="10" spans="2:17" x14ac:dyDescent="0.3">
      <c r="B10" s="24" t="s">
        <v>9</v>
      </c>
      <c r="C10" s="9">
        <v>37069627.920000002</v>
      </c>
      <c r="D10" s="10">
        <v>1.6431283133883451E-2</v>
      </c>
      <c r="I10" s="25"/>
      <c r="J10" s="21"/>
      <c r="K10" s="15"/>
      <c r="P10" s="16"/>
      <c r="Q10" s="17"/>
    </row>
    <row r="11" spans="2:17" x14ac:dyDescent="0.3">
      <c r="B11" s="18" t="s">
        <v>10</v>
      </c>
      <c r="C11" s="9">
        <v>305113669</v>
      </c>
      <c r="D11" s="10">
        <v>0.13524303762035164</v>
      </c>
      <c r="I11" s="19"/>
      <c r="J11" s="21"/>
      <c r="K11" s="15"/>
      <c r="P11" s="16"/>
      <c r="Q11" s="17"/>
    </row>
    <row r="12" spans="2:17" ht="15" thickBot="1" x14ac:dyDescent="0.35">
      <c r="B12" s="18" t="s">
        <v>11</v>
      </c>
      <c r="C12" s="9">
        <v>32301920</v>
      </c>
      <c r="D12" s="10">
        <v>1.4317974661992573E-2</v>
      </c>
      <c r="I12" s="19"/>
      <c r="J12" s="21"/>
      <c r="K12" s="15"/>
      <c r="P12" s="16"/>
      <c r="Q12" s="17"/>
    </row>
    <row r="13" spans="2:17" ht="15" thickBot="1" x14ac:dyDescent="0.35">
      <c r="B13" s="26" t="s">
        <v>12</v>
      </c>
      <c r="C13" s="27">
        <v>2256039751.6100001</v>
      </c>
      <c r="D13" s="28">
        <v>1</v>
      </c>
      <c r="I13" s="29"/>
      <c r="J13" s="14"/>
      <c r="K13" s="15"/>
      <c r="P13" s="16"/>
      <c r="Q13" s="17"/>
    </row>
    <row r="14" spans="2:17" ht="15" thickBot="1" x14ac:dyDescent="0.35">
      <c r="B14" s="30"/>
      <c r="C14" s="31"/>
      <c r="D14" s="15"/>
      <c r="I14" s="32"/>
      <c r="J14" s="31"/>
      <c r="K14" s="15"/>
      <c r="P14" s="16"/>
      <c r="Q14" s="17"/>
    </row>
    <row r="15" spans="2:17" ht="15" thickBot="1" x14ac:dyDescent="0.35">
      <c r="B15" s="3" t="s">
        <v>13</v>
      </c>
      <c r="C15" s="4" t="s">
        <v>160</v>
      </c>
      <c r="D15" s="33" t="s">
        <v>2</v>
      </c>
      <c r="I15" s="6"/>
      <c r="J15" s="7"/>
      <c r="K15" s="7"/>
      <c r="P15" s="16"/>
      <c r="Q15" s="17"/>
    </row>
    <row r="16" spans="2:17" x14ac:dyDescent="0.3">
      <c r="B16" s="8" t="s">
        <v>14</v>
      </c>
      <c r="C16" s="9">
        <v>1086565027</v>
      </c>
      <c r="D16" s="34">
        <v>0.48162494753232243</v>
      </c>
      <c r="I16" s="13"/>
      <c r="J16" s="35"/>
      <c r="K16" s="15"/>
      <c r="P16" s="16"/>
      <c r="Q16" s="17"/>
    </row>
    <row r="17" spans="2:17" x14ac:dyDescent="0.3">
      <c r="B17" s="8" t="s">
        <v>15</v>
      </c>
      <c r="C17" s="9">
        <v>517548274.51999998</v>
      </c>
      <c r="D17" s="34">
        <v>0.22940565393435858</v>
      </c>
      <c r="I17" s="13"/>
      <c r="J17" s="21"/>
      <c r="K17" s="15"/>
      <c r="P17" s="16"/>
      <c r="Q17" s="17"/>
    </row>
    <row r="18" spans="2:17" ht="15" thickBot="1" x14ac:dyDescent="0.35">
      <c r="B18" s="8" t="s">
        <v>16</v>
      </c>
      <c r="C18" s="9">
        <v>651926450.09000003</v>
      </c>
      <c r="D18" s="34">
        <v>0.28896939853331893</v>
      </c>
      <c r="I18" s="13"/>
      <c r="J18" s="21"/>
      <c r="K18" s="15"/>
      <c r="P18" s="16"/>
      <c r="Q18" s="17"/>
    </row>
    <row r="19" spans="2:17" ht="15" thickBot="1" x14ac:dyDescent="0.35">
      <c r="B19" s="26" t="s">
        <v>12</v>
      </c>
      <c r="C19" s="27">
        <v>2256039751.6100001</v>
      </c>
      <c r="D19" s="36">
        <v>1</v>
      </c>
      <c r="I19" s="29"/>
      <c r="J19" s="21"/>
      <c r="K19" s="37"/>
    </row>
    <row r="20" spans="2:17" ht="15" thickBot="1" x14ac:dyDescent="0.35">
      <c r="B20" s="38"/>
    </row>
    <row r="21" spans="2:17" ht="22.2" thickBot="1" x14ac:dyDescent="0.35">
      <c r="B21" s="3" t="s">
        <v>17</v>
      </c>
      <c r="C21" s="4" t="s">
        <v>18</v>
      </c>
      <c r="D21" s="4" t="s">
        <v>19</v>
      </c>
      <c r="E21" s="4" t="s">
        <v>20</v>
      </c>
      <c r="F21" s="4" t="s">
        <v>21</v>
      </c>
      <c r="G21" s="5" t="s">
        <v>22</v>
      </c>
    </row>
    <row r="22" spans="2:17" ht="15" thickBot="1" x14ac:dyDescent="0.35">
      <c r="B22" s="39" t="s">
        <v>131</v>
      </c>
      <c r="C22" s="40">
        <v>56.46</v>
      </c>
      <c r="D22" s="41"/>
      <c r="E22" s="42"/>
      <c r="F22" s="43" t="s">
        <v>132</v>
      </c>
      <c r="G22" s="44">
        <v>1.2E-2</v>
      </c>
    </row>
    <row r="23" spans="2:17" ht="15" thickBot="1" x14ac:dyDescent="0.35">
      <c r="B23" s="8" t="s">
        <v>133</v>
      </c>
      <c r="C23" s="40">
        <v>42.29</v>
      </c>
      <c r="D23" s="41"/>
      <c r="E23" s="42"/>
      <c r="F23" s="43" t="s">
        <v>134</v>
      </c>
      <c r="G23" s="44">
        <v>2.8000000000000001E-2</v>
      </c>
      <c r="H23" s="45"/>
    </row>
    <row r="24" spans="2:17" ht="15" thickBot="1" x14ac:dyDescent="0.35">
      <c r="B24" s="46" t="s">
        <v>135</v>
      </c>
      <c r="C24" s="47">
        <v>98.75</v>
      </c>
      <c r="D24" s="48">
        <v>1.5768023196224377</v>
      </c>
      <c r="E24" s="49">
        <v>60.43</v>
      </c>
      <c r="F24" s="43" t="s">
        <v>136</v>
      </c>
      <c r="G24" s="44">
        <v>3.4000000000000002E-2</v>
      </c>
    </row>
    <row r="25" spans="2:17" ht="15" thickBot="1" x14ac:dyDescent="0.35">
      <c r="B25" s="39" t="s">
        <v>137</v>
      </c>
      <c r="C25" s="40">
        <v>55.03</v>
      </c>
      <c r="D25" s="50"/>
      <c r="E25" s="42"/>
      <c r="F25" s="43" t="s">
        <v>138</v>
      </c>
      <c r="G25" s="44">
        <v>2.7300000000000001E-2</v>
      </c>
    </row>
    <row r="26" spans="2:17" ht="15" thickBot="1" x14ac:dyDescent="0.35">
      <c r="B26" s="8" t="s">
        <v>139</v>
      </c>
      <c r="C26" s="40">
        <v>47.35</v>
      </c>
      <c r="D26" s="50"/>
      <c r="E26" s="42"/>
      <c r="F26" s="43" t="s">
        <v>140</v>
      </c>
      <c r="G26" s="44">
        <v>1.924E-2</v>
      </c>
      <c r="I26" s="51"/>
    </row>
    <row r="27" spans="2:17" ht="15" thickBot="1" x14ac:dyDescent="0.35">
      <c r="B27" s="46" t="s">
        <v>141</v>
      </c>
      <c r="C27" s="47">
        <v>102.38</v>
      </c>
      <c r="D27" s="48">
        <v>3.6679376556680528E-2</v>
      </c>
      <c r="E27" s="49">
        <v>3.62</v>
      </c>
      <c r="F27" s="43" t="s">
        <v>142</v>
      </c>
      <c r="G27" s="44">
        <v>1.95E-2</v>
      </c>
    </row>
    <row r="28" spans="2:17" ht="15" thickBot="1" x14ac:dyDescent="0.35">
      <c r="B28" s="8" t="s">
        <v>143</v>
      </c>
      <c r="C28" s="40">
        <v>63.64</v>
      </c>
      <c r="D28" s="50"/>
      <c r="E28" s="42"/>
      <c r="F28" s="43" t="s">
        <v>144</v>
      </c>
      <c r="G28" s="44">
        <v>3.5400000000000001E-2</v>
      </c>
    </row>
    <row r="29" spans="2:17" x14ac:dyDescent="0.3">
      <c r="B29" s="8" t="s">
        <v>145</v>
      </c>
      <c r="C29" s="40">
        <v>48.84</v>
      </c>
      <c r="D29" s="50"/>
      <c r="E29" s="52"/>
      <c r="F29" s="250" t="s">
        <v>147</v>
      </c>
      <c r="G29" s="252">
        <v>8.0110000000000001E-2</v>
      </c>
    </row>
    <row r="30" spans="2:17" ht="15" thickBot="1" x14ac:dyDescent="0.35">
      <c r="B30" s="46" t="s">
        <v>146</v>
      </c>
      <c r="C30" s="47">
        <v>112.48</v>
      </c>
      <c r="D30" s="48">
        <v>9.8674218017414286E-2</v>
      </c>
      <c r="E30" s="54">
        <v>10.1</v>
      </c>
      <c r="F30" s="251"/>
      <c r="G30" s="253"/>
    </row>
    <row r="31" spans="2:17" ht="15" thickBot="1" x14ac:dyDescent="0.35">
      <c r="F31" s="56"/>
      <c r="G31" s="15"/>
    </row>
    <row r="32" spans="2:17" ht="15" thickBot="1" x14ac:dyDescent="0.35">
      <c r="B32" s="3" t="s">
        <v>23</v>
      </c>
      <c r="C32" s="57" t="str">
        <f>[1]GAIR!B5</f>
        <v>FY21</v>
      </c>
      <c r="D32" s="5" t="str">
        <f>[1]GAIR!C5</f>
        <v>FY22</v>
      </c>
      <c r="E32" s="5" t="str">
        <f>[1]GAIR!D5</f>
        <v>FY23</v>
      </c>
      <c r="F32" s="5" t="str">
        <f>[1]GAIR!E5</f>
        <v>FY24</v>
      </c>
    </row>
    <row r="33" spans="2:13" x14ac:dyDescent="0.3">
      <c r="B33" s="58" t="s">
        <v>24</v>
      </c>
      <c r="C33" s="59">
        <v>7.2599999999999998E-2</v>
      </c>
      <c r="D33" s="60">
        <v>7.2599999999999998E-2</v>
      </c>
      <c r="E33" s="60">
        <v>7.6399999999999996E-2</v>
      </c>
      <c r="F33" s="60">
        <v>7.51E-2</v>
      </c>
      <c r="G33" s="45"/>
      <c r="I33" s="61"/>
      <c r="J33" s="62"/>
      <c r="K33" s="63"/>
      <c r="L33" s="63"/>
      <c r="M33" s="64"/>
    </row>
    <row r="34" spans="2:13" ht="15" thickBot="1" x14ac:dyDescent="0.35">
      <c r="B34" s="65" t="s">
        <v>25</v>
      </c>
      <c r="C34" s="60">
        <v>5.8999999999999999E-3</v>
      </c>
      <c r="D34" s="60">
        <v>6.3E-3</v>
      </c>
      <c r="E34" s="60">
        <v>5.4999999999999997E-3</v>
      </c>
      <c r="F34" s="60">
        <v>7.3000000000000001E-3</v>
      </c>
      <c r="I34" s="66"/>
      <c r="J34" s="67"/>
      <c r="K34" s="67"/>
      <c r="L34" s="67"/>
      <c r="M34" s="68"/>
    </row>
    <row r="35" spans="2:13" ht="15" thickBot="1" x14ac:dyDescent="0.35">
      <c r="B35" s="69" t="s">
        <v>26</v>
      </c>
      <c r="C35" s="70">
        <v>7.85E-2</v>
      </c>
      <c r="D35" s="70">
        <v>7.8899999999999998E-2</v>
      </c>
      <c r="E35" s="70">
        <v>8.1900000000000001E-2</v>
      </c>
      <c r="F35" s="70">
        <v>8.2400000000000001E-2</v>
      </c>
      <c r="I35" s="66"/>
      <c r="J35" s="67"/>
      <c r="K35" s="67"/>
      <c r="L35" s="67"/>
      <c r="M35" s="68"/>
    </row>
    <row r="36" spans="2:13" ht="15" thickBot="1" x14ac:dyDescent="0.35">
      <c r="B36" s="71"/>
      <c r="I36" s="66"/>
      <c r="J36" s="67"/>
      <c r="K36" s="67"/>
      <c r="L36" s="67"/>
      <c r="M36" s="68"/>
    </row>
    <row r="37" spans="2:13" ht="15" thickBot="1" x14ac:dyDescent="0.35">
      <c r="B37" s="72" t="s">
        <v>27</v>
      </c>
      <c r="C37" s="73"/>
      <c r="D37" s="73"/>
      <c r="E37" s="73"/>
      <c r="F37" s="73"/>
      <c r="G37" s="73"/>
      <c r="H37" s="73"/>
      <c r="I37" s="74"/>
    </row>
    <row r="38" spans="2:13" ht="15" thickBot="1" x14ac:dyDescent="0.35">
      <c r="B38" s="75" t="s">
        <v>28</v>
      </c>
      <c r="C38" s="75" t="s">
        <v>29</v>
      </c>
      <c r="D38" s="75" t="s">
        <v>30</v>
      </c>
      <c r="E38" s="75" t="s">
        <v>31</v>
      </c>
      <c r="F38" s="75" t="s">
        <v>19</v>
      </c>
      <c r="G38" s="75" t="s">
        <v>32</v>
      </c>
      <c r="H38" s="75" t="s">
        <v>33</v>
      </c>
      <c r="I38" s="76" t="s">
        <v>34</v>
      </c>
      <c r="K38" s="77"/>
    </row>
    <row r="39" spans="2:13" x14ac:dyDescent="0.3">
      <c r="B39" s="39" t="s">
        <v>148</v>
      </c>
      <c r="C39" s="78">
        <v>2415</v>
      </c>
      <c r="D39" s="79">
        <v>2195</v>
      </c>
      <c r="E39" s="80">
        <v>511.1</v>
      </c>
      <c r="F39" s="81">
        <v>6.300452845048328E-3</v>
      </c>
      <c r="G39" s="80">
        <v>496.7</v>
      </c>
      <c r="H39" s="80">
        <v>105.8</v>
      </c>
      <c r="I39" s="44">
        <v>0.17686318131256942</v>
      </c>
      <c r="J39" s="82"/>
      <c r="K39" s="83"/>
    </row>
    <row r="40" spans="2:13" x14ac:dyDescent="0.3">
      <c r="B40" s="8" t="s">
        <v>149</v>
      </c>
      <c r="C40" s="84">
        <v>2412</v>
      </c>
      <c r="D40" s="85">
        <v>2299</v>
      </c>
      <c r="E40" s="86">
        <v>630.9</v>
      </c>
      <c r="F40" s="87">
        <v>0.23439639992173733</v>
      </c>
      <c r="G40" s="86">
        <v>489.9</v>
      </c>
      <c r="H40" s="86">
        <v>109.06</v>
      </c>
      <c r="I40" s="88">
        <v>3.0812854442344096E-2</v>
      </c>
    </row>
    <row r="41" spans="2:13" x14ac:dyDescent="0.3">
      <c r="B41" s="8" t="s">
        <v>150</v>
      </c>
      <c r="C41" s="84">
        <v>2383</v>
      </c>
      <c r="D41" s="85">
        <v>2262</v>
      </c>
      <c r="E41" s="86">
        <v>613.92999999999995</v>
      </c>
      <c r="F41" s="87">
        <v>-2.689808210492951E-2</v>
      </c>
      <c r="G41" s="86">
        <v>499.54</v>
      </c>
      <c r="H41" s="86">
        <v>108.96</v>
      </c>
      <c r="I41" s="88">
        <v>-9.1692646249778582E-4</v>
      </c>
    </row>
    <row r="42" spans="2:13" x14ac:dyDescent="0.3">
      <c r="B42" s="8" t="s">
        <v>151</v>
      </c>
      <c r="C42" s="84">
        <v>2515</v>
      </c>
      <c r="D42" s="85">
        <v>2257</v>
      </c>
      <c r="E42" s="86">
        <v>634.4</v>
      </c>
      <c r="F42" s="87">
        <v>3.3342563484436386E-2</v>
      </c>
      <c r="G42" s="86">
        <v>499.5</v>
      </c>
      <c r="H42" s="86">
        <v>116.5</v>
      </c>
      <c r="I42" s="88">
        <v>6.9199706314243825E-2</v>
      </c>
    </row>
    <row r="43" spans="2:13" x14ac:dyDescent="0.3">
      <c r="B43" s="8" t="s">
        <v>152</v>
      </c>
      <c r="C43" s="84">
        <v>2338</v>
      </c>
      <c r="D43" s="85">
        <v>2326</v>
      </c>
      <c r="E43" s="86">
        <v>630.1</v>
      </c>
      <c r="F43" s="87">
        <v>-6.7780580075661326E-3</v>
      </c>
      <c r="G43" s="86">
        <v>582.79999999999995</v>
      </c>
      <c r="H43" s="86">
        <v>127</v>
      </c>
      <c r="I43" s="88">
        <v>9.012875536480687E-2</v>
      </c>
    </row>
    <row r="44" spans="2:13" ht="15" thickBot="1" x14ac:dyDescent="0.35">
      <c r="B44" s="46" t="s">
        <v>153</v>
      </c>
      <c r="C44" s="89">
        <v>2442</v>
      </c>
      <c r="D44" s="90">
        <v>2283</v>
      </c>
      <c r="E44" s="91">
        <v>656.4</v>
      </c>
      <c r="F44" s="92">
        <v>4.1739406443421605E-2</v>
      </c>
      <c r="G44" s="91">
        <v>624.79999999999995</v>
      </c>
      <c r="H44" s="91">
        <v>140.69999999999999</v>
      </c>
      <c r="I44" s="93">
        <v>0.1078740157480314</v>
      </c>
      <c r="J44" s="20"/>
    </row>
    <row r="45" spans="2:13" ht="15" thickBot="1" x14ac:dyDescent="0.35">
      <c r="B45" s="94"/>
      <c r="C45" s="95"/>
      <c r="D45" s="96"/>
      <c r="E45" s="97"/>
      <c r="F45" s="56"/>
      <c r="G45" s="97"/>
      <c r="H45" s="97"/>
      <c r="I45" s="56"/>
    </row>
    <row r="46" spans="2:13" ht="15" thickBot="1" x14ac:dyDescent="0.35">
      <c r="B46" s="3" t="s">
        <v>35</v>
      </c>
      <c r="C46" s="4" t="s">
        <v>36</v>
      </c>
      <c r="D46" s="4" t="s">
        <v>37</v>
      </c>
      <c r="E46" s="5" t="s">
        <v>38</v>
      </c>
      <c r="H46" s="98"/>
      <c r="I46" s="98"/>
    </row>
    <row r="47" spans="2:13" x14ac:dyDescent="0.3">
      <c r="B47" s="99" t="s">
        <v>39</v>
      </c>
      <c r="C47" s="100" t="s">
        <v>40</v>
      </c>
      <c r="D47" s="101" t="s">
        <v>154</v>
      </c>
      <c r="E47" s="102">
        <v>0.56499999999999995</v>
      </c>
      <c r="G47" s="77"/>
      <c r="H47" s="103"/>
      <c r="I47" s="103"/>
    </row>
    <row r="48" spans="2:13" ht="22.5" customHeight="1" x14ac:dyDescent="0.3">
      <c r="B48" s="99" t="s">
        <v>39</v>
      </c>
      <c r="C48" s="100" t="s">
        <v>41</v>
      </c>
      <c r="D48" s="101" t="s">
        <v>154</v>
      </c>
      <c r="E48" s="102">
        <v>0.26</v>
      </c>
      <c r="G48" s="104"/>
      <c r="H48" s="103"/>
      <c r="I48" s="103"/>
    </row>
    <row r="49" spans="2:9" x14ac:dyDescent="0.3">
      <c r="B49" s="99" t="s">
        <v>42</v>
      </c>
      <c r="C49" s="100" t="s">
        <v>40</v>
      </c>
      <c r="D49" s="101" t="s">
        <v>154</v>
      </c>
      <c r="E49" s="102">
        <v>0.47499999999999998</v>
      </c>
      <c r="H49" s="103"/>
      <c r="I49" s="103"/>
    </row>
    <row r="50" spans="2:9" x14ac:dyDescent="0.3">
      <c r="B50" s="99" t="s">
        <v>42</v>
      </c>
      <c r="C50" s="100" t="s">
        <v>41</v>
      </c>
      <c r="D50" s="101" t="s">
        <v>154</v>
      </c>
      <c r="E50" s="102">
        <v>0.26</v>
      </c>
      <c r="H50" s="103"/>
      <c r="I50" s="103"/>
    </row>
    <row r="51" spans="2:9" ht="15" thickBot="1" x14ac:dyDescent="0.35">
      <c r="B51" s="105" t="s">
        <v>43</v>
      </c>
      <c r="C51" s="106" t="s">
        <v>44</v>
      </c>
      <c r="D51" s="107" t="s">
        <v>154</v>
      </c>
      <c r="E51" s="108">
        <v>0.43</v>
      </c>
      <c r="H51" s="103"/>
      <c r="I51" s="103"/>
    </row>
    <row r="52" spans="2:9" ht="15" thickBot="1" x14ac:dyDescent="0.35">
      <c r="B52" s="109"/>
      <c r="C52" s="110"/>
      <c r="D52" s="110"/>
      <c r="E52" s="110"/>
      <c r="F52" s="110"/>
      <c r="G52" s="110"/>
      <c r="H52" s="110"/>
      <c r="I52" s="110"/>
    </row>
    <row r="53" spans="2:9" ht="15" thickBot="1" x14ac:dyDescent="0.35">
      <c r="B53" s="111" t="s">
        <v>159</v>
      </c>
      <c r="C53" s="112"/>
      <c r="D53" s="112"/>
      <c r="E53" s="113"/>
    </row>
    <row r="54" spans="2:9" ht="15" thickBot="1" x14ac:dyDescent="0.35">
      <c r="B54" s="114" t="s">
        <v>45</v>
      </c>
      <c r="C54" s="115" t="s">
        <v>46</v>
      </c>
      <c r="D54" s="115" t="s">
        <v>47</v>
      </c>
      <c r="E54" s="116" t="s">
        <v>46</v>
      </c>
    </row>
    <row r="55" spans="2:9" ht="21.6" x14ac:dyDescent="0.3">
      <c r="B55" s="117" t="s">
        <v>48</v>
      </c>
      <c r="C55" s="118">
        <v>1241</v>
      </c>
      <c r="D55" s="119" t="s">
        <v>49</v>
      </c>
      <c r="E55" s="120">
        <v>221</v>
      </c>
      <c r="G55" s="121"/>
    </row>
    <row r="56" spans="2:9" x14ac:dyDescent="0.3">
      <c r="B56" s="122" t="s">
        <v>50</v>
      </c>
      <c r="C56" s="123">
        <v>515</v>
      </c>
      <c r="D56" s="24" t="s">
        <v>51</v>
      </c>
      <c r="E56" s="124">
        <v>1109</v>
      </c>
    </row>
    <row r="57" spans="2:9" x14ac:dyDescent="0.3">
      <c r="B57" s="125" t="s">
        <v>52</v>
      </c>
      <c r="C57" s="126">
        <v>906</v>
      </c>
      <c r="D57" s="24" t="s">
        <v>53</v>
      </c>
      <c r="E57" s="124">
        <v>1495</v>
      </c>
    </row>
    <row r="58" spans="2:9" x14ac:dyDescent="0.3">
      <c r="B58" s="127" t="s">
        <v>54</v>
      </c>
      <c r="C58" s="123">
        <v>2662</v>
      </c>
      <c r="D58" s="24" t="s">
        <v>55</v>
      </c>
      <c r="E58" s="124">
        <v>145</v>
      </c>
    </row>
    <row r="59" spans="2:9" x14ac:dyDescent="0.3">
      <c r="B59" s="128" t="s">
        <v>56</v>
      </c>
      <c r="C59" s="123">
        <v>2435</v>
      </c>
      <c r="D59" s="129" t="s">
        <v>57</v>
      </c>
      <c r="E59" s="130">
        <v>0</v>
      </c>
    </row>
    <row r="60" spans="2:9" x14ac:dyDescent="0.3">
      <c r="B60" s="122" t="s">
        <v>58</v>
      </c>
      <c r="C60" s="123">
        <v>4069</v>
      </c>
      <c r="D60" s="131" t="s">
        <v>54</v>
      </c>
      <c r="E60" s="124">
        <v>2970</v>
      </c>
    </row>
    <row r="61" spans="2:9" ht="15" thickBot="1" x14ac:dyDescent="0.35">
      <c r="B61" s="128" t="s">
        <v>59</v>
      </c>
      <c r="C61" s="123">
        <v>890</v>
      </c>
      <c r="D61" s="132" t="s">
        <v>60</v>
      </c>
      <c r="E61" s="133">
        <v>5437</v>
      </c>
    </row>
    <row r="62" spans="2:9" ht="15" thickBot="1" x14ac:dyDescent="0.35">
      <c r="B62" s="134" t="s">
        <v>61</v>
      </c>
      <c r="C62" s="135">
        <v>10056</v>
      </c>
      <c r="D62" s="136" t="s">
        <v>62</v>
      </c>
      <c r="E62" s="137">
        <v>8407</v>
      </c>
    </row>
    <row r="63" spans="2:9" ht="15" thickBot="1" x14ac:dyDescent="0.35">
      <c r="B63" s="138"/>
      <c r="C63" s="139"/>
      <c r="D63" s="140"/>
      <c r="E63" s="141"/>
    </row>
    <row r="64" spans="2:9" ht="15" thickBot="1" x14ac:dyDescent="0.35">
      <c r="B64" s="142" t="s">
        <v>63</v>
      </c>
      <c r="C64" s="143"/>
      <c r="D64" s="143"/>
      <c r="E64" s="143"/>
      <c r="F64" s="144"/>
      <c r="G64" s="23"/>
    </row>
    <row r="65" spans="2:9" ht="22.2" thickBot="1" x14ac:dyDescent="0.35">
      <c r="B65" s="145" t="s">
        <v>64</v>
      </c>
      <c r="C65" s="146" t="s">
        <v>155</v>
      </c>
      <c r="D65" s="147" t="s">
        <v>156</v>
      </c>
      <c r="E65" s="146" t="s">
        <v>157</v>
      </c>
      <c r="F65" s="147" t="s">
        <v>158</v>
      </c>
    </row>
    <row r="66" spans="2:9" x14ac:dyDescent="0.3">
      <c r="B66" s="148" t="s">
        <v>59</v>
      </c>
      <c r="C66" s="53">
        <v>0.379</v>
      </c>
      <c r="D66" s="53">
        <v>0.16500000000000001</v>
      </c>
      <c r="E66" s="53">
        <v>0.39100000000000001</v>
      </c>
      <c r="F66" s="53">
        <v>0.15</v>
      </c>
    </row>
    <row r="67" spans="2:9" x14ac:dyDescent="0.3">
      <c r="B67" s="148" t="s">
        <v>65</v>
      </c>
      <c r="C67" s="149">
        <v>0</v>
      </c>
      <c r="D67" s="149">
        <v>1.7000000000000001E-2</v>
      </c>
      <c r="E67" s="149">
        <v>0</v>
      </c>
      <c r="F67" s="149">
        <v>1.2E-2</v>
      </c>
    </row>
    <row r="68" spans="2:9" x14ac:dyDescent="0.3">
      <c r="B68" s="148" t="s">
        <v>66</v>
      </c>
      <c r="C68" s="149">
        <v>0.379</v>
      </c>
      <c r="D68" s="149">
        <v>0.16500000000000001</v>
      </c>
      <c r="E68" s="149">
        <v>0.39100000000000001</v>
      </c>
      <c r="F68" s="149">
        <v>0.15</v>
      </c>
    </row>
    <row r="69" spans="2:9" x14ac:dyDescent="0.3">
      <c r="B69" s="148" t="s">
        <v>67</v>
      </c>
      <c r="C69" s="149">
        <v>0.29399999999999998</v>
      </c>
      <c r="D69" s="149">
        <v>0</v>
      </c>
      <c r="E69" s="149">
        <v>0.308</v>
      </c>
      <c r="F69" s="149">
        <v>0</v>
      </c>
    </row>
    <row r="70" spans="2:9" ht="15" thickBot="1" x14ac:dyDescent="0.35">
      <c r="B70" s="150" t="s">
        <v>68</v>
      </c>
      <c r="C70" s="55">
        <v>0</v>
      </c>
      <c r="D70" s="55">
        <v>9.2999999999999999E-2</v>
      </c>
      <c r="E70" s="55">
        <v>0</v>
      </c>
      <c r="F70" s="55">
        <v>9.5000000000000001E-2</v>
      </c>
    </row>
    <row r="71" spans="2:9" ht="15" thickBot="1" x14ac:dyDescent="0.35">
      <c r="B71" s="151"/>
      <c r="C71" s="152"/>
      <c r="D71" s="152"/>
      <c r="E71" s="152"/>
      <c r="F71" s="152"/>
    </row>
    <row r="72" spans="2:9" ht="15" thickBot="1" x14ac:dyDescent="0.35">
      <c r="B72" s="254" t="s">
        <v>69</v>
      </c>
      <c r="C72" s="255"/>
      <c r="D72" s="255"/>
      <c r="E72" s="256"/>
      <c r="F72" s="152"/>
    </row>
    <row r="73" spans="2:9" ht="15" thickBot="1" x14ac:dyDescent="0.35">
      <c r="B73" s="154" t="s">
        <v>70</v>
      </c>
      <c r="C73" s="154" t="s">
        <v>71</v>
      </c>
      <c r="D73" s="154" t="s">
        <v>72</v>
      </c>
      <c r="E73" s="153" t="s">
        <v>73</v>
      </c>
      <c r="F73" s="152"/>
    </row>
    <row r="74" spans="2:9" x14ac:dyDescent="0.3">
      <c r="B74" s="155" t="s">
        <v>74</v>
      </c>
      <c r="C74" s="155" t="s">
        <v>75</v>
      </c>
      <c r="D74" s="155" t="s">
        <v>76</v>
      </c>
      <c r="E74" s="156" t="s">
        <v>77</v>
      </c>
      <c r="F74" s="152"/>
    </row>
    <row r="75" spans="2:9" x14ac:dyDescent="0.3">
      <c r="B75" s="155" t="s">
        <v>78</v>
      </c>
      <c r="C75" s="155" t="s">
        <v>79</v>
      </c>
      <c r="D75" s="155" t="s">
        <v>80</v>
      </c>
      <c r="E75" s="156"/>
      <c r="F75" s="152"/>
    </row>
    <row r="76" spans="2:9" x14ac:dyDescent="0.3">
      <c r="B76" s="155" t="s">
        <v>81</v>
      </c>
      <c r="C76" s="155"/>
      <c r="D76" s="155"/>
      <c r="E76" s="156"/>
      <c r="F76" s="152"/>
    </row>
    <row r="77" spans="2:9" ht="15" thickBot="1" x14ac:dyDescent="0.35">
      <c r="B77" s="157" t="s">
        <v>82</v>
      </c>
      <c r="C77" s="157"/>
      <c r="D77" s="157"/>
      <c r="E77" s="158"/>
      <c r="F77" s="152"/>
    </row>
    <row r="78" spans="2:9" ht="15" thickBot="1" x14ac:dyDescent="0.35">
      <c r="B78" s="110"/>
      <c r="C78" s="110"/>
      <c r="D78" s="110"/>
      <c r="E78" s="110"/>
      <c r="F78" s="110"/>
      <c r="G78" s="110"/>
      <c r="H78" s="110"/>
      <c r="I78" s="110"/>
    </row>
    <row r="79" spans="2:9" ht="15" thickBot="1" x14ac:dyDescent="0.35">
      <c r="B79" s="159" t="s">
        <v>83</v>
      </c>
      <c r="C79" s="160"/>
      <c r="D79" s="160"/>
      <c r="E79" s="160"/>
      <c r="F79" s="160"/>
      <c r="G79" s="160"/>
      <c r="H79" s="161"/>
    </row>
    <row r="80" spans="2:9" ht="22.2" thickBot="1" x14ac:dyDescent="0.35">
      <c r="B80" s="162" t="s">
        <v>84</v>
      </c>
      <c r="C80" s="163" t="s">
        <v>161</v>
      </c>
      <c r="D80" s="163" t="s">
        <v>162</v>
      </c>
      <c r="E80" s="163" t="s">
        <v>85</v>
      </c>
      <c r="F80" s="163" t="s">
        <v>163</v>
      </c>
      <c r="G80" s="163" t="s">
        <v>164</v>
      </c>
      <c r="H80" s="163" t="s">
        <v>86</v>
      </c>
      <c r="I80"/>
    </row>
    <row r="81" spans="2:9" x14ac:dyDescent="0.3">
      <c r="B81" s="164" t="s">
        <v>87</v>
      </c>
      <c r="C81" s="165">
        <v>11520</v>
      </c>
      <c r="D81" s="165">
        <v>11976</v>
      </c>
      <c r="E81" s="166">
        <v>3.9583333333333331E-2</v>
      </c>
      <c r="F81" s="165">
        <v>38770</v>
      </c>
      <c r="G81" s="165">
        <v>40320</v>
      </c>
      <c r="H81" s="166">
        <v>3.9979365488779985E-2</v>
      </c>
      <c r="I81" s="167"/>
    </row>
    <row r="82" spans="2:9" x14ac:dyDescent="0.3">
      <c r="B82" s="164" t="s">
        <v>71</v>
      </c>
      <c r="C82" s="165">
        <v>13296</v>
      </c>
      <c r="D82" s="165">
        <v>13824</v>
      </c>
      <c r="E82" s="166">
        <v>3.9711191335740074E-2</v>
      </c>
      <c r="F82" s="165">
        <v>40568</v>
      </c>
      <c r="G82" s="165">
        <v>42190</v>
      </c>
      <c r="H82" s="166">
        <v>3.9982252021297578E-2</v>
      </c>
      <c r="I82" s="167"/>
    </row>
    <row r="83" spans="2:9" x14ac:dyDescent="0.3">
      <c r="B83" s="164" t="s">
        <v>72</v>
      </c>
      <c r="C83" s="165">
        <v>15072</v>
      </c>
      <c r="D83" s="165">
        <v>15672</v>
      </c>
      <c r="E83" s="166">
        <v>3.9808917197452227E-2</v>
      </c>
      <c r="F83" s="165">
        <v>42050</v>
      </c>
      <c r="G83" s="165">
        <v>43732</v>
      </c>
      <c r="H83" s="166">
        <v>0.04</v>
      </c>
    </row>
    <row r="84" spans="2:9" ht="15" thickBot="1" x14ac:dyDescent="0.35">
      <c r="B84" s="164" t="s">
        <v>73</v>
      </c>
      <c r="C84" s="165">
        <v>16992</v>
      </c>
      <c r="D84" s="165">
        <v>17664</v>
      </c>
      <c r="E84" s="166">
        <v>3.954802259887006E-2</v>
      </c>
      <c r="F84" s="165">
        <v>42374</v>
      </c>
      <c r="G84" s="165">
        <v>44068</v>
      </c>
      <c r="H84" s="166">
        <v>3.9977344598102607E-2</v>
      </c>
    </row>
    <row r="85" spans="2:9" s="2" customFormat="1" ht="15" thickBot="1" x14ac:dyDescent="0.35">
      <c r="B85" s="168" t="s">
        <v>88</v>
      </c>
      <c r="C85" s="169">
        <v>1586.34</v>
      </c>
      <c r="D85" s="169">
        <v>1646.34</v>
      </c>
      <c r="E85" s="170">
        <v>3.7822913120768561E-2</v>
      </c>
      <c r="F85" s="169">
        <v>1586.34</v>
      </c>
      <c r="G85" s="169">
        <v>1646.34</v>
      </c>
      <c r="H85" s="170">
        <v>3.7822913120768561E-2</v>
      </c>
    </row>
    <row r="86" spans="2:9" s="2" customFormat="1" ht="15" thickBot="1" x14ac:dyDescent="0.35">
      <c r="B86" s="171" t="s">
        <v>89</v>
      </c>
      <c r="C86" s="172">
        <v>13106.34</v>
      </c>
      <c r="D86" s="172">
        <v>13622.34</v>
      </c>
      <c r="E86" s="173">
        <v>3.937025897390118E-2</v>
      </c>
      <c r="F86" s="172">
        <v>40356.339999999997</v>
      </c>
      <c r="G86" s="172">
        <v>41966.34</v>
      </c>
      <c r="H86" s="173">
        <v>3.9894598965119238E-2</v>
      </c>
      <c r="I86" s="174"/>
    </row>
    <row r="87" spans="2:9" s="2" customFormat="1" ht="19.5" customHeight="1" x14ac:dyDescent="0.3">
      <c r="B87" s="257" t="s">
        <v>165</v>
      </c>
      <c r="C87" s="258"/>
      <c r="D87" s="258"/>
      <c r="E87" s="258"/>
      <c r="F87" s="258"/>
      <c r="G87" s="258"/>
      <c r="H87" s="259"/>
    </row>
    <row r="88" spans="2:9" s="2" customFormat="1" ht="15" thickBot="1" x14ac:dyDescent="0.35">
      <c r="B88" s="175" t="s">
        <v>90</v>
      </c>
      <c r="C88" s="176"/>
      <c r="D88" s="176"/>
      <c r="E88" s="176"/>
      <c r="F88" s="176"/>
      <c r="G88" s="176"/>
      <c r="H88" s="177"/>
    </row>
    <row r="89" spans="2:9" s="2" customFormat="1" ht="15" thickBot="1" x14ac:dyDescent="0.35">
      <c r="B89" s="175"/>
      <c r="C89" s="176"/>
      <c r="D89" s="176"/>
      <c r="E89" s="176"/>
      <c r="F89" s="176"/>
      <c r="G89" s="176"/>
      <c r="H89" s="176"/>
    </row>
    <row r="90" spans="2:9" s="2" customFormat="1" ht="15" thickBot="1" x14ac:dyDescent="0.35">
      <c r="B90" s="159" t="s">
        <v>91</v>
      </c>
      <c r="C90" s="160"/>
      <c r="D90" s="160"/>
      <c r="E90" s="160"/>
      <c r="F90" s="160"/>
      <c r="G90" s="160"/>
      <c r="H90" s="161"/>
    </row>
    <row r="91" spans="2:9" s="2" customFormat="1" ht="22.2" thickBot="1" x14ac:dyDescent="0.35">
      <c r="B91" s="162" t="s">
        <v>92</v>
      </c>
      <c r="C91" s="163" t="s">
        <v>161</v>
      </c>
      <c r="D91" s="163" t="s">
        <v>162</v>
      </c>
      <c r="E91" s="163" t="s">
        <v>85</v>
      </c>
      <c r="F91" s="163" t="s">
        <v>163</v>
      </c>
      <c r="G91" s="163" t="s">
        <v>164</v>
      </c>
      <c r="H91" s="178" t="s">
        <v>93</v>
      </c>
    </row>
    <row r="92" spans="2:9" s="2" customFormat="1" x14ac:dyDescent="0.3">
      <c r="B92" s="164" t="s">
        <v>94</v>
      </c>
      <c r="C92" s="179">
        <v>31518</v>
      </c>
      <c r="D92" s="179">
        <v>32778</v>
      </c>
      <c r="E92" s="180">
        <v>3.9977155910908051E-2</v>
      </c>
      <c r="F92" s="179">
        <v>38700</v>
      </c>
      <c r="G92" s="179">
        <v>40248</v>
      </c>
      <c r="H92" s="180">
        <v>0.04</v>
      </c>
    </row>
    <row r="93" spans="2:9" s="2" customFormat="1" x14ac:dyDescent="0.3">
      <c r="B93" s="164" t="s">
        <v>95</v>
      </c>
      <c r="C93" s="179">
        <v>17874</v>
      </c>
      <c r="D93" s="179">
        <v>18576</v>
      </c>
      <c r="E93" s="180">
        <v>3.9274924471299093E-2</v>
      </c>
      <c r="F93" s="179">
        <v>37224</v>
      </c>
      <c r="G93" s="179">
        <v>38700</v>
      </c>
      <c r="H93" s="180">
        <v>3.9651837524177946E-2</v>
      </c>
    </row>
    <row r="94" spans="2:9" s="2" customFormat="1" x14ac:dyDescent="0.3">
      <c r="B94" s="164" t="s">
        <v>76</v>
      </c>
      <c r="C94" s="179">
        <v>16290</v>
      </c>
      <c r="D94" s="179">
        <v>16938</v>
      </c>
      <c r="E94" s="180">
        <v>3.9779005524861875E-2</v>
      </c>
      <c r="F94" s="179">
        <v>36180</v>
      </c>
      <c r="G94" s="179">
        <v>37620</v>
      </c>
      <c r="H94" s="180">
        <v>3.9800995024875621E-2</v>
      </c>
    </row>
    <row r="95" spans="2:9" s="2" customFormat="1" x14ac:dyDescent="0.3">
      <c r="B95" s="164" t="s">
        <v>79</v>
      </c>
      <c r="C95" s="179">
        <v>14310</v>
      </c>
      <c r="D95" s="179">
        <v>14868</v>
      </c>
      <c r="E95" s="180">
        <v>3.8993710691823898E-2</v>
      </c>
      <c r="F95" s="179">
        <v>34956</v>
      </c>
      <c r="G95" s="179">
        <v>36342</v>
      </c>
      <c r="H95" s="180">
        <v>3.964984552008239E-2</v>
      </c>
    </row>
    <row r="96" spans="2:9" s="2" customFormat="1" ht="15" thickBot="1" x14ac:dyDescent="0.35">
      <c r="B96" s="164" t="s">
        <v>96</v>
      </c>
      <c r="C96" s="179">
        <v>12528</v>
      </c>
      <c r="D96" s="179">
        <v>13014</v>
      </c>
      <c r="E96" s="180">
        <v>3.8793103448275863E-2</v>
      </c>
      <c r="F96" s="179">
        <v>33174</v>
      </c>
      <c r="G96" s="179">
        <v>34488</v>
      </c>
      <c r="H96" s="180">
        <v>3.9609332609875203E-2</v>
      </c>
    </row>
    <row r="97" spans="2:9" s="2" customFormat="1" ht="15" thickBot="1" x14ac:dyDescent="0.35">
      <c r="B97" s="168" t="s">
        <v>88</v>
      </c>
      <c r="C97" s="181">
        <v>1552.58</v>
      </c>
      <c r="D97" s="181">
        <v>1612.58</v>
      </c>
      <c r="E97" s="182">
        <v>3.8645351608290718E-2</v>
      </c>
      <c r="F97" s="181">
        <v>1552.58</v>
      </c>
      <c r="G97" s="181">
        <v>1612.58</v>
      </c>
      <c r="H97" s="182">
        <v>3.8645351608290718E-2</v>
      </c>
    </row>
    <row r="98" spans="2:9" s="2" customFormat="1" ht="15" thickBot="1" x14ac:dyDescent="0.35">
      <c r="B98" s="183" t="s">
        <v>97</v>
      </c>
      <c r="C98" s="181">
        <v>14080.58</v>
      </c>
      <c r="D98" s="181">
        <v>14626.58</v>
      </c>
      <c r="E98" s="182">
        <v>3.8776811750652319E-2</v>
      </c>
      <c r="F98" s="181">
        <v>34726.58</v>
      </c>
      <c r="G98" s="181">
        <v>36100.58</v>
      </c>
      <c r="H98" s="182">
        <v>3.9566234279333007E-2</v>
      </c>
      <c r="I98" s="174"/>
    </row>
    <row r="99" spans="2:9" s="2" customFormat="1" ht="15" thickBot="1" x14ac:dyDescent="0.35">
      <c r="B99" s="184" t="s">
        <v>98</v>
      </c>
      <c r="C99" s="185"/>
      <c r="D99" s="185"/>
      <c r="E99" s="185"/>
      <c r="F99" s="185"/>
      <c r="G99" s="185"/>
      <c r="H99" s="186"/>
    </row>
    <row r="100" spans="2:9" s="2" customFormat="1" ht="15" thickBot="1" x14ac:dyDescent="0.35">
      <c r="B100" s="71"/>
    </row>
    <row r="101" spans="2:9" s="2" customFormat="1" ht="15" thickBot="1" x14ac:dyDescent="0.35">
      <c r="B101" s="72" t="s">
        <v>99</v>
      </c>
      <c r="C101" s="5" t="s">
        <v>166</v>
      </c>
      <c r="D101" s="5" t="s">
        <v>167</v>
      </c>
      <c r="E101" s="5" t="s">
        <v>100</v>
      </c>
      <c r="F101" s="5" t="s">
        <v>101</v>
      </c>
    </row>
    <row r="102" spans="2:9" s="2" customFormat="1" x14ac:dyDescent="0.3">
      <c r="B102" s="187" t="s">
        <v>102</v>
      </c>
      <c r="C102" s="188">
        <v>36122</v>
      </c>
      <c r="D102" s="188">
        <v>37153</v>
      </c>
      <c r="E102" s="188">
        <v>1031</v>
      </c>
      <c r="F102" s="189">
        <v>2.8542162670948452E-2</v>
      </c>
    </row>
    <row r="103" spans="2:9" s="2" customFormat="1" x14ac:dyDescent="0.3">
      <c r="B103" s="164" t="s">
        <v>103</v>
      </c>
      <c r="C103" s="179">
        <v>29583</v>
      </c>
      <c r="D103" s="179">
        <v>30707</v>
      </c>
      <c r="E103" s="179">
        <v>1124</v>
      </c>
      <c r="F103" s="180">
        <v>3.7994794307541491E-2</v>
      </c>
    </row>
    <row r="104" spans="2:9" s="2" customFormat="1" x14ac:dyDescent="0.3">
      <c r="B104" s="164" t="s">
        <v>104</v>
      </c>
      <c r="C104" s="179">
        <v>6539</v>
      </c>
      <c r="D104" s="179">
        <v>6446</v>
      </c>
      <c r="E104" s="179">
        <v>-93</v>
      </c>
      <c r="F104" s="180">
        <v>-1.4222358158739868E-2</v>
      </c>
    </row>
    <row r="105" spans="2:9" s="2" customFormat="1" x14ac:dyDescent="0.3">
      <c r="B105" s="164" t="s">
        <v>105</v>
      </c>
      <c r="C105" s="180">
        <v>0.45542882453906208</v>
      </c>
      <c r="D105" s="180">
        <v>0.46203536726509298</v>
      </c>
      <c r="E105" s="179">
        <v>715</v>
      </c>
      <c r="F105" s="180">
        <v>4.1652102994291042E-2</v>
      </c>
    </row>
    <row r="106" spans="2:9" s="2" customFormat="1" x14ac:dyDescent="0.3">
      <c r="B106" s="164" t="s">
        <v>106</v>
      </c>
      <c r="C106" s="180">
        <v>0.54457117546093792</v>
      </c>
      <c r="D106" s="180">
        <v>0.53796463273490702</v>
      </c>
      <c r="E106" s="179">
        <v>316</v>
      </c>
      <c r="F106" s="180">
        <v>1.5810276679841896E-2</v>
      </c>
    </row>
    <row r="107" spans="2:9" s="2" customFormat="1" x14ac:dyDescent="0.3">
      <c r="B107" s="164" t="s">
        <v>107</v>
      </c>
      <c r="C107" s="180">
        <v>0.56339626820220368</v>
      </c>
      <c r="D107" s="180">
        <v>0.57029042069281077</v>
      </c>
      <c r="E107" s="179">
        <v>837</v>
      </c>
      <c r="F107" s="180">
        <v>3.950349254294884E-2</v>
      </c>
    </row>
    <row r="108" spans="2:9" s="2" customFormat="1" x14ac:dyDescent="0.3">
      <c r="B108" s="164" t="s">
        <v>108</v>
      </c>
      <c r="C108" s="180">
        <v>0.43660373179779638</v>
      </c>
      <c r="D108" s="180">
        <v>0.42970957930718917</v>
      </c>
      <c r="E108" s="179">
        <v>194</v>
      </c>
      <c r="F108" s="180">
        <v>1.2151581584716567E-2</v>
      </c>
    </row>
    <row r="109" spans="2:9" s="2" customFormat="1" x14ac:dyDescent="0.3">
      <c r="B109" s="164" t="s">
        <v>109</v>
      </c>
      <c r="C109" s="180">
        <v>0.26252699186091577</v>
      </c>
      <c r="D109" s="180">
        <v>0.26945334158748957</v>
      </c>
      <c r="E109" s="179">
        <v>528</v>
      </c>
      <c r="F109" s="180">
        <v>5.2741983817800417E-2</v>
      </c>
    </row>
    <row r="110" spans="2:9" s="2" customFormat="1" ht="15" thickBot="1" x14ac:dyDescent="0.35">
      <c r="B110" s="190" t="s">
        <v>110</v>
      </c>
      <c r="C110" s="191">
        <v>7.1867559935773206E-2</v>
      </c>
      <c r="D110" s="191">
        <v>6.7666137324038436E-2</v>
      </c>
      <c r="E110" s="192">
        <v>-82</v>
      </c>
      <c r="F110" s="191">
        <v>-3.261734287987271E-2</v>
      </c>
    </row>
    <row r="111" spans="2:9" s="2" customFormat="1" ht="15" thickBot="1" x14ac:dyDescent="0.35">
      <c r="B111"/>
    </row>
    <row r="112" spans="2:9" s="2" customFormat="1" ht="13.5" customHeight="1" thickBot="1" x14ac:dyDescent="0.35">
      <c r="B112" s="193" t="s">
        <v>111</v>
      </c>
      <c r="C112" s="160"/>
      <c r="D112" s="160"/>
      <c r="E112" s="160"/>
      <c r="F112" s="160"/>
      <c r="G112" s="160"/>
      <c r="H112" s="161"/>
    </row>
    <row r="113" spans="2:8" s="2" customFormat="1" ht="22.2" thickBot="1" x14ac:dyDescent="0.35">
      <c r="B113" s="194" t="s">
        <v>112</v>
      </c>
      <c r="C113" s="195" t="s">
        <v>113</v>
      </c>
      <c r="D113" s="195" t="s">
        <v>168</v>
      </c>
      <c r="E113" s="195" t="s">
        <v>169</v>
      </c>
      <c r="F113" s="195" t="s">
        <v>170</v>
      </c>
      <c r="G113" s="195" t="s">
        <v>100</v>
      </c>
      <c r="H113" s="196" t="s">
        <v>101</v>
      </c>
    </row>
    <row r="114" spans="2:8" s="2" customFormat="1" x14ac:dyDescent="0.3">
      <c r="B114" s="197" t="s">
        <v>103</v>
      </c>
      <c r="C114" s="198" t="s">
        <v>114</v>
      </c>
      <c r="D114" s="199">
        <v>16668</v>
      </c>
      <c r="E114" s="199">
        <v>17569</v>
      </c>
      <c r="F114" s="200">
        <v>0.57214967271306216</v>
      </c>
      <c r="G114" s="201">
        <v>901</v>
      </c>
      <c r="H114" s="202">
        <v>5.4055675545956326E-2</v>
      </c>
    </row>
    <row r="115" spans="2:8" s="2" customFormat="1" x14ac:dyDescent="0.3">
      <c r="B115" s="203" t="s">
        <v>103</v>
      </c>
      <c r="C115" s="204" t="s">
        <v>115</v>
      </c>
      <c r="D115" s="165">
        <v>12915</v>
      </c>
      <c r="E115" s="165">
        <v>13138</v>
      </c>
      <c r="F115" s="205">
        <v>0.42785032728693784</v>
      </c>
      <c r="G115" s="206">
        <v>223</v>
      </c>
      <c r="H115" s="207">
        <v>1.726674409601239E-2</v>
      </c>
    </row>
    <row r="116" spans="2:8" s="2" customFormat="1" ht="15" thickBot="1" x14ac:dyDescent="0.35">
      <c r="B116" s="203" t="s">
        <v>103</v>
      </c>
      <c r="C116" s="204" t="s">
        <v>46</v>
      </c>
      <c r="D116" s="172">
        <v>29583</v>
      </c>
      <c r="E116" s="172">
        <v>30707</v>
      </c>
      <c r="F116" s="208">
        <v>1</v>
      </c>
      <c r="G116" s="209">
        <v>1124</v>
      </c>
      <c r="H116" s="210">
        <v>3.7994794307541491E-2</v>
      </c>
    </row>
    <row r="117" spans="2:8" s="2" customFormat="1" x14ac:dyDescent="0.3">
      <c r="B117" s="211" t="s">
        <v>104</v>
      </c>
      <c r="C117" s="212" t="s">
        <v>114</v>
      </c>
      <c r="D117" s="165">
        <v>3683</v>
      </c>
      <c r="E117" s="165">
        <v>3619</v>
      </c>
      <c r="F117" s="205">
        <v>0.56143344709897613</v>
      </c>
      <c r="G117" s="201">
        <v>-64</v>
      </c>
      <c r="H117" s="202">
        <v>-1.7377138202552267E-2</v>
      </c>
    </row>
    <row r="118" spans="2:8" s="2" customFormat="1" x14ac:dyDescent="0.3">
      <c r="B118" s="203" t="s">
        <v>104</v>
      </c>
      <c r="C118" s="213" t="s">
        <v>115</v>
      </c>
      <c r="D118" s="165">
        <v>2856</v>
      </c>
      <c r="E118" s="165">
        <v>2827</v>
      </c>
      <c r="F118" s="205">
        <v>0.43856655290102387</v>
      </c>
      <c r="G118" s="206">
        <v>-29</v>
      </c>
      <c r="H118" s="207">
        <v>-1.015406162464986E-2</v>
      </c>
    </row>
    <row r="119" spans="2:8" s="2" customFormat="1" ht="15" thickBot="1" x14ac:dyDescent="0.35">
      <c r="B119" s="203" t="s">
        <v>104</v>
      </c>
      <c r="C119" s="213" t="s">
        <v>46</v>
      </c>
      <c r="D119" s="172">
        <v>6539</v>
      </c>
      <c r="E119" s="172">
        <v>6446</v>
      </c>
      <c r="F119" s="208">
        <v>1</v>
      </c>
      <c r="G119" s="209">
        <v>-93</v>
      </c>
      <c r="H119" s="210">
        <v>-1.4222358158739868E-2</v>
      </c>
    </row>
    <row r="120" spans="2:8" s="2" customFormat="1" x14ac:dyDescent="0.3">
      <c r="B120" s="197" t="s">
        <v>116</v>
      </c>
      <c r="C120" s="214" t="s">
        <v>114</v>
      </c>
      <c r="D120" s="165">
        <v>20351</v>
      </c>
      <c r="E120" s="165">
        <v>21188</v>
      </c>
      <c r="F120" s="205">
        <v>0.57029042069281077</v>
      </c>
      <c r="G120" s="201">
        <v>837</v>
      </c>
      <c r="H120" s="202">
        <v>4.1128200088447739E-2</v>
      </c>
    </row>
    <row r="121" spans="2:8" s="2" customFormat="1" x14ac:dyDescent="0.3">
      <c r="B121" s="203" t="s">
        <v>116</v>
      </c>
      <c r="C121" s="213" t="s">
        <v>115</v>
      </c>
      <c r="D121" s="165">
        <v>15771</v>
      </c>
      <c r="E121" s="165">
        <v>15965</v>
      </c>
      <c r="F121" s="205">
        <v>0.42970957930718917</v>
      </c>
      <c r="G121" s="206">
        <v>194</v>
      </c>
      <c r="H121" s="207">
        <v>1.2301058905586203E-2</v>
      </c>
    </row>
    <row r="122" spans="2:8" s="2" customFormat="1" ht="15" thickBot="1" x14ac:dyDescent="0.35">
      <c r="B122" s="215" t="s">
        <v>116</v>
      </c>
      <c r="C122" s="216" t="s">
        <v>46</v>
      </c>
      <c r="D122" s="172">
        <v>36122</v>
      </c>
      <c r="E122" s="172">
        <v>37153</v>
      </c>
      <c r="F122" s="208">
        <v>1</v>
      </c>
      <c r="G122" s="209">
        <v>1031</v>
      </c>
      <c r="H122" s="210">
        <v>2.8542162670948452E-2</v>
      </c>
    </row>
    <row r="123" spans="2:8" s="2" customFormat="1" ht="15" thickBot="1" x14ac:dyDescent="0.35">
      <c r="B123" s="71"/>
    </row>
    <row r="124" spans="2:8" s="2" customFormat="1" ht="15" thickBot="1" x14ac:dyDescent="0.35">
      <c r="B124" s="217" t="s">
        <v>171</v>
      </c>
      <c r="C124" s="218"/>
      <c r="D124" s="218"/>
      <c r="E124" s="218"/>
      <c r="F124" s="219"/>
    </row>
    <row r="125" spans="2:8" s="2" customFormat="1" ht="22.2" thickBot="1" x14ac:dyDescent="0.35">
      <c r="B125" s="220" t="s">
        <v>117</v>
      </c>
      <c r="C125" s="221" t="s">
        <v>118</v>
      </c>
      <c r="D125" s="222" t="s">
        <v>119</v>
      </c>
      <c r="E125" s="222" t="s">
        <v>120</v>
      </c>
      <c r="F125" s="222" t="s">
        <v>121</v>
      </c>
    </row>
    <row r="126" spans="2:8" s="2" customFormat="1" x14ac:dyDescent="0.3">
      <c r="B126" s="223" t="s">
        <v>122</v>
      </c>
      <c r="C126" s="165">
        <v>7734</v>
      </c>
      <c r="D126" s="224">
        <v>13.4</v>
      </c>
      <c r="E126" s="179">
        <v>5713</v>
      </c>
      <c r="F126" s="224">
        <v>13.9</v>
      </c>
    </row>
    <row r="127" spans="2:8" s="2" customFormat="1" x14ac:dyDescent="0.3">
      <c r="B127" s="223" t="s">
        <v>77</v>
      </c>
      <c r="C127" s="165">
        <v>2340</v>
      </c>
      <c r="D127" s="224">
        <v>14.3</v>
      </c>
      <c r="E127" s="179">
        <v>1788</v>
      </c>
      <c r="F127" s="224">
        <v>14.5</v>
      </c>
    </row>
    <row r="128" spans="2:8" s="2" customFormat="1" x14ac:dyDescent="0.3">
      <c r="B128" s="223" t="s">
        <v>79</v>
      </c>
      <c r="C128" s="165">
        <v>986</v>
      </c>
      <c r="D128" s="224">
        <v>13.8</v>
      </c>
      <c r="E128" s="179">
        <v>1390</v>
      </c>
      <c r="F128" s="224">
        <v>14.1</v>
      </c>
    </row>
    <row r="129" spans="2:9" s="2" customFormat="1" x14ac:dyDescent="0.3">
      <c r="B129" s="223" t="s">
        <v>78</v>
      </c>
      <c r="C129" s="165">
        <v>156</v>
      </c>
      <c r="D129" s="224">
        <v>14.4</v>
      </c>
      <c r="E129" s="179">
        <v>110</v>
      </c>
      <c r="F129" s="224">
        <v>14.2</v>
      </c>
    </row>
    <row r="130" spans="2:9" s="2" customFormat="1" x14ac:dyDescent="0.3">
      <c r="B130" s="223" t="s">
        <v>76</v>
      </c>
      <c r="C130" s="165">
        <v>3864</v>
      </c>
      <c r="D130" s="224">
        <v>14.1</v>
      </c>
      <c r="E130" s="179">
        <v>2190</v>
      </c>
      <c r="F130" s="224">
        <v>14.3</v>
      </c>
      <c r="I130" s="174"/>
    </row>
    <row r="131" spans="2:9" s="2" customFormat="1" x14ac:dyDescent="0.3">
      <c r="B131" s="223" t="s">
        <v>75</v>
      </c>
      <c r="C131" s="165">
        <v>320</v>
      </c>
      <c r="D131" s="224">
        <v>14.5</v>
      </c>
      <c r="E131" s="179">
        <v>343</v>
      </c>
      <c r="F131" s="224">
        <v>15.1</v>
      </c>
    </row>
    <row r="132" spans="2:9" s="2" customFormat="1" x14ac:dyDescent="0.3">
      <c r="B132" s="223" t="s">
        <v>123</v>
      </c>
      <c r="C132" s="165">
        <v>2007</v>
      </c>
      <c r="D132" s="224">
        <v>13.4</v>
      </c>
      <c r="E132" s="179">
        <v>1525</v>
      </c>
      <c r="F132" s="224">
        <v>13.9</v>
      </c>
    </row>
    <row r="133" spans="2:9" s="2" customFormat="1" x14ac:dyDescent="0.3">
      <c r="B133" s="223" t="s">
        <v>81</v>
      </c>
      <c r="C133" s="165">
        <v>162</v>
      </c>
      <c r="D133" s="224">
        <v>14.5</v>
      </c>
      <c r="E133" s="179">
        <v>79</v>
      </c>
      <c r="F133" s="224">
        <v>14.3</v>
      </c>
    </row>
    <row r="134" spans="2:9" s="2" customFormat="1" x14ac:dyDescent="0.3">
      <c r="B134" s="223" t="s">
        <v>124</v>
      </c>
      <c r="C134" s="165">
        <v>176</v>
      </c>
      <c r="D134" s="224">
        <v>6.7</v>
      </c>
      <c r="E134" s="179">
        <v>55</v>
      </c>
      <c r="F134" s="224">
        <v>6.5</v>
      </c>
    </row>
    <row r="135" spans="2:9" s="2" customFormat="1" ht="15" thickBot="1" x14ac:dyDescent="0.35">
      <c r="B135" s="225" t="s">
        <v>125</v>
      </c>
      <c r="C135" s="165">
        <v>33</v>
      </c>
      <c r="D135" s="224">
        <v>1.6</v>
      </c>
      <c r="E135" s="179">
        <v>7</v>
      </c>
      <c r="F135" s="224">
        <v>1.9</v>
      </c>
    </row>
    <row r="136" spans="2:9" s="2" customFormat="1" ht="15" thickBot="1" x14ac:dyDescent="0.35">
      <c r="B136" s="225" t="s">
        <v>126</v>
      </c>
      <c r="C136" s="169">
        <v>17778</v>
      </c>
      <c r="D136" s="226">
        <v>13.6</v>
      </c>
      <c r="E136" s="169">
        <v>13200</v>
      </c>
      <c r="F136" s="226">
        <v>14.1</v>
      </c>
    </row>
    <row r="137" spans="2:9" s="2" customFormat="1" ht="15" thickBot="1" x14ac:dyDescent="0.35">
      <c r="B137"/>
    </row>
    <row r="138" spans="2:9" s="2" customFormat="1" ht="15" thickBot="1" x14ac:dyDescent="0.35">
      <c r="B138" s="111" t="s">
        <v>172</v>
      </c>
      <c r="C138" s="227"/>
      <c r="D138" s="227"/>
      <c r="E138" s="227"/>
      <c r="F138" s="228"/>
    </row>
    <row r="139" spans="2:9" s="2" customFormat="1" ht="22.2" thickBot="1" x14ac:dyDescent="0.35">
      <c r="B139" s="229" t="s">
        <v>117</v>
      </c>
      <c r="C139" s="230" t="s">
        <v>118</v>
      </c>
      <c r="D139" s="231" t="s">
        <v>119</v>
      </c>
      <c r="E139" s="231" t="s">
        <v>120</v>
      </c>
      <c r="F139" s="231" t="s">
        <v>121</v>
      </c>
    </row>
    <row r="140" spans="2:9" s="2" customFormat="1" x14ac:dyDescent="0.3">
      <c r="B140" s="223" t="s">
        <v>122</v>
      </c>
      <c r="C140" s="165">
        <v>1467</v>
      </c>
      <c r="D140" s="224">
        <v>7.4</v>
      </c>
      <c r="E140" s="232">
        <v>765</v>
      </c>
      <c r="F140" s="233">
        <v>7.9</v>
      </c>
      <c r="H140" s="234"/>
    </row>
    <row r="141" spans="2:9" s="2" customFormat="1" x14ac:dyDescent="0.3">
      <c r="B141" s="223" t="s">
        <v>77</v>
      </c>
      <c r="C141" s="165">
        <v>235</v>
      </c>
      <c r="D141" s="224">
        <v>10.9</v>
      </c>
      <c r="E141" s="232">
        <v>198</v>
      </c>
      <c r="F141" s="233">
        <v>12.2</v>
      </c>
    </row>
    <row r="142" spans="2:9" s="2" customFormat="1" x14ac:dyDescent="0.3">
      <c r="B142" s="223" t="s">
        <v>79</v>
      </c>
      <c r="C142" s="165">
        <v>96</v>
      </c>
      <c r="D142" s="224">
        <v>7.3</v>
      </c>
      <c r="E142" s="232">
        <v>92</v>
      </c>
      <c r="F142" s="233">
        <v>8</v>
      </c>
    </row>
    <row r="143" spans="2:9" s="2" customFormat="1" x14ac:dyDescent="0.3">
      <c r="B143" s="223" t="s">
        <v>78</v>
      </c>
      <c r="C143" s="165">
        <v>149</v>
      </c>
      <c r="D143" s="224">
        <v>7.5</v>
      </c>
      <c r="E143" s="232">
        <v>28</v>
      </c>
      <c r="F143" s="233">
        <v>9.1</v>
      </c>
    </row>
    <row r="144" spans="2:9" s="2" customFormat="1" x14ac:dyDescent="0.3">
      <c r="B144" s="223" t="s">
        <v>76</v>
      </c>
      <c r="C144" s="165">
        <v>1153</v>
      </c>
      <c r="D144" s="224">
        <v>5.9</v>
      </c>
      <c r="E144" s="232">
        <v>1242</v>
      </c>
      <c r="F144" s="233">
        <v>6.8</v>
      </c>
    </row>
    <row r="145" spans="2:12" s="2" customFormat="1" x14ac:dyDescent="0.3">
      <c r="B145" s="223" t="s">
        <v>127</v>
      </c>
      <c r="C145" s="165">
        <v>63</v>
      </c>
      <c r="D145" s="224">
        <v>6.1</v>
      </c>
      <c r="E145" s="232">
        <v>247</v>
      </c>
      <c r="F145" s="233">
        <v>8</v>
      </c>
    </row>
    <row r="146" spans="2:12" s="2" customFormat="1" x14ac:dyDescent="0.3">
      <c r="B146" s="223" t="s">
        <v>128</v>
      </c>
      <c r="C146" s="165">
        <v>342</v>
      </c>
      <c r="D146" s="224">
        <v>14.9</v>
      </c>
      <c r="E146" s="232">
        <v>179</v>
      </c>
      <c r="F146" s="233">
        <v>15.1</v>
      </c>
    </row>
    <row r="147" spans="2:12" s="2" customFormat="1" x14ac:dyDescent="0.3">
      <c r="B147" s="223" t="s">
        <v>81</v>
      </c>
      <c r="C147" s="165">
        <v>114</v>
      </c>
      <c r="D147" s="224">
        <v>7.4</v>
      </c>
      <c r="E147" s="232">
        <v>76</v>
      </c>
      <c r="F147" s="233">
        <v>5.9</v>
      </c>
    </row>
    <row r="148" spans="2:12" s="2" customFormat="1" x14ac:dyDescent="0.3">
      <c r="B148" s="223" t="s">
        <v>124</v>
      </c>
      <c r="C148" s="165">
        <v>30</v>
      </c>
      <c r="D148" s="224">
        <v>4.2</v>
      </c>
      <c r="E148" s="232">
        <v>17</v>
      </c>
      <c r="F148" s="233">
        <v>3.7</v>
      </c>
    </row>
    <row r="149" spans="2:12" s="2" customFormat="1" ht="15" thickBot="1" x14ac:dyDescent="0.35">
      <c r="B149" s="225" t="s">
        <v>125</v>
      </c>
      <c r="C149" s="165">
        <v>9</v>
      </c>
      <c r="D149" s="224">
        <v>3.3</v>
      </c>
      <c r="E149" s="232">
        <v>5</v>
      </c>
      <c r="F149" s="233">
        <v>2.6</v>
      </c>
    </row>
    <row r="150" spans="2:12" s="2" customFormat="1" ht="15" thickBot="1" x14ac:dyDescent="0.35">
      <c r="B150" s="235" t="s">
        <v>129</v>
      </c>
      <c r="C150" s="169">
        <v>3658</v>
      </c>
      <c r="D150" s="226">
        <v>7.8</v>
      </c>
      <c r="E150" s="236">
        <v>2849</v>
      </c>
      <c r="F150" s="237">
        <v>8.1</v>
      </c>
    </row>
    <row r="151" spans="2:12" s="2" customFormat="1" ht="15" thickBot="1" x14ac:dyDescent="0.35">
      <c r="B151" s="238"/>
      <c r="C151" s="239"/>
      <c r="D151" s="240"/>
      <c r="E151" s="239"/>
      <c r="F151" s="240"/>
    </row>
    <row r="152" spans="2:12" s="2" customFormat="1" ht="15" thickBot="1" x14ac:dyDescent="0.35">
      <c r="B152" s="111" t="s">
        <v>173</v>
      </c>
      <c r="C152" s="227"/>
      <c r="D152" s="227"/>
      <c r="E152" s="227"/>
      <c r="F152" s="228"/>
    </row>
    <row r="153" spans="2:12" s="2" customFormat="1" ht="22.2" thickBot="1" x14ac:dyDescent="0.35">
      <c r="B153" s="229" t="s">
        <v>112</v>
      </c>
      <c r="C153" s="230" t="s">
        <v>118</v>
      </c>
      <c r="D153" s="231" t="s">
        <v>119</v>
      </c>
      <c r="E153" s="231" t="s">
        <v>120</v>
      </c>
      <c r="F153" s="231" t="s">
        <v>121</v>
      </c>
    </row>
    <row r="154" spans="2:12" ht="15" thickBot="1" x14ac:dyDescent="0.35">
      <c r="B154" s="241" t="s">
        <v>130</v>
      </c>
      <c r="C154" s="172">
        <v>21436</v>
      </c>
      <c r="D154" s="242">
        <v>12.6</v>
      </c>
      <c r="E154" s="192">
        <v>16049</v>
      </c>
      <c r="F154" s="243">
        <v>13</v>
      </c>
      <c r="H154" s="244"/>
      <c r="I154" s="245"/>
      <c r="J154" s="246"/>
      <c r="K154" s="247"/>
      <c r="L154" s="246"/>
    </row>
    <row r="155" spans="2:12" x14ac:dyDescent="0.3">
      <c r="C155" s="174"/>
    </row>
    <row r="160" spans="2:12" x14ac:dyDescent="0.3">
      <c r="C160" s="248"/>
      <c r="D160" s="248"/>
      <c r="G160" s="248"/>
      <c r="H160" s="248"/>
    </row>
    <row r="161" spans="3:8" x14ac:dyDescent="0.3">
      <c r="C161" s="239"/>
      <c r="D161" s="240"/>
      <c r="G161" s="239"/>
      <c r="H161" s="240"/>
    </row>
    <row r="162" spans="3:8" x14ac:dyDescent="0.3">
      <c r="C162" s="239"/>
      <c r="D162" s="240"/>
      <c r="G162" s="239"/>
      <c r="H162" s="240"/>
    </row>
    <row r="163" spans="3:8" x14ac:dyDescent="0.3">
      <c r="C163" s="240"/>
      <c r="D163" s="240"/>
      <c r="G163" s="239"/>
      <c r="H163" s="249"/>
    </row>
    <row r="164" spans="3:8" x14ac:dyDescent="0.3">
      <c r="C164" s="239"/>
      <c r="D164" s="240"/>
      <c r="G164" s="239"/>
      <c r="H164" s="249"/>
    </row>
    <row r="165" spans="3:8" x14ac:dyDescent="0.3">
      <c r="C165" s="239"/>
      <c r="D165" s="240"/>
      <c r="G165" s="239"/>
      <c r="H165" s="240"/>
    </row>
    <row r="166" spans="3:8" x14ac:dyDescent="0.3">
      <c r="C166" s="240"/>
      <c r="D166" s="240"/>
      <c r="G166" s="239"/>
      <c r="H166" s="240"/>
    </row>
    <row r="167" spans="3:8" x14ac:dyDescent="0.3">
      <c r="C167" s="240"/>
      <c r="D167" s="240"/>
      <c r="G167" s="239"/>
      <c r="H167" s="240"/>
    </row>
    <row r="168" spans="3:8" x14ac:dyDescent="0.3">
      <c r="C168" s="240"/>
      <c r="D168" s="240"/>
      <c r="G168" s="240"/>
      <c r="H168" s="240"/>
    </row>
    <row r="169" spans="3:8" x14ac:dyDescent="0.3">
      <c r="C169" s="240"/>
      <c r="D169" s="240"/>
      <c r="G169" s="240"/>
      <c r="H169" s="240"/>
    </row>
    <row r="170" spans="3:8" x14ac:dyDescent="0.3">
      <c r="C170" s="240"/>
      <c r="D170" s="240"/>
      <c r="G170" s="240"/>
      <c r="H170" s="249"/>
    </row>
    <row r="171" spans="3:8" x14ac:dyDescent="0.3">
      <c r="C171" s="239"/>
      <c r="D171" s="240"/>
      <c r="G171" s="240"/>
      <c r="H171" s="249"/>
    </row>
    <row r="172" spans="3:8" x14ac:dyDescent="0.3">
      <c r="C172" s="240"/>
      <c r="D172" s="249"/>
      <c r="G172" s="240"/>
      <c r="H172" s="240"/>
    </row>
    <row r="173" spans="3:8" x14ac:dyDescent="0.3">
      <c r="C173" s="240"/>
      <c r="D173" s="240"/>
      <c r="G173" s="240"/>
      <c r="H173" s="240"/>
    </row>
    <row r="174" spans="3:8" x14ac:dyDescent="0.3">
      <c r="C174" s="240"/>
      <c r="D174" s="240"/>
      <c r="G174" s="239"/>
      <c r="H174" s="240"/>
    </row>
    <row r="175" spans="3:8" x14ac:dyDescent="0.3">
      <c r="C175" s="239"/>
      <c r="D175" s="240"/>
      <c r="G175" s="239"/>
      <c r="H175" s="240"/>
    </row>
    <row r="176" spans="3:8" x14ac:dyDescent="0.3">
      <c r="C176" s="240"/>
      <c r="D176" s="240"/>
      <c r="G176" s="240"/>
      <c r="H176" s="240"/>
    </row>
    <row r="177" spans="3:8" x14ac:dyDescent="0.3">
      <c r="C177" s="240"/>
      <c r="D177" s="249"/>
      <c r="G177" s="240"/>
      <c r="H177" s="249"/>
    </row>
    <row r="178" spans="3:8" x14ac:dyDescent="0.3">
      <c r="C178" s="240"/>
      <c r="D178" s="240"/>
      <c r="G178" s="240"/>
      <c r="H178" s="240"/>
    </row>
    <row r="179" spans="3:8" x14ac:dyDescent="0.3">
      <c r="C179" s="240"/>
      <c r="D179" s="240"/>
      <c r="G179" s="240"/>
      <c r="H179" s="240"/>
    </row>
    <row r="180" spans="3:8" x14ac:dyDescent="0.3">
      <c r="C180" s="240"/>
      <c r="D180" s="240"/>
      <c r="G180" s="240"/>
      <c r="H180" s="249"/>
    </row>
    <row r="181" spans="3:8" x14ac:dyDescent="0.3">
      <c r="C181" s="174"/>
      <c r="G181" s="174"/>
    </row>
  </sheetData>
  <mergeCells count="4">
    <mergeCell ref="F29:F30"/>
    <mergeCell ref="G29:G30"/>
    <mergeCell ref="B72:E72"/>
    <mergeCell ref="B87:H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Coatney</dc:creator>
  <cp:lastModifiedBy>Janet Baker</cp:lastModifiedBy>
  <dcterms:created xsi:type="dcterms:W3CDTF">2024-11-06T21:22:19Z</dcterms:created>
  <dcterms:modified xsi:type="dcterms:W3CDTF">2024-11-14T15:37:45Z</dcterms:modified>
</cp:coreProperties>
</file>