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e/Downloads/"/>
    </mc:Choice>
  </mc:AlternateContent>
  <xr:revisionPtr revIDLastSave="0" documentId="13_ncr:1_{1C854AFA-BF8B-4C49-96CE-58988FF61243}" xr6:coauthVersionLast="47" xr6:coauthVersionMax="47" xr10:uidLastSave="{00000000-0000-0000-0000-000000000000}"/>
  <bookViews>
    <workbookView xWindow="17800" yWindow="800" windowWidth="26860" windowHeight="19640" xr2:uid="{EED4CB3E-6AA2-9E4E-A55F-D05D40528DEE}"/>
  </bookViews>
  <sheets>
    <sheet name="Parts kit" sheetId="4" r:id="rId1"/>
    <sheet name="Lab equipment" sheetId="3" r:id="rId2"/>
  </sheets>
  <definedNames>
    <definedName name="_xlnm.Print_Area" localSheetId="1">'Lab equipment'!$A$1:$G$8</definedName>
    <definedName name="_xlnm.Print_Area" localSheetId="0">'Parts kit'!$A$1:$H$34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4" l="1"/>
  <c r="H38" i="4"/>
  <c r="H29" i="4" l="1"/>
  <c r="H41" i="4"/>
  <c r="H40" i="4"/>
  <c r="H28" i="4"/>
  <c r="G6" i="3" l="1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31" i="4" s="1"/>
  <c r="H5" i="4"/>
  <c r="H4" i="4"/>
  <c r="G4" i="3" l="1"/>
  <c r="G8" i="3"/>
</calcChain>
</file>

<file path=xl/sharedStrings.xml><?xml version="1.0" encoding="utf-8"?>
<sst xmlns="http://schemas.openxmlformats.org/spreadsheetml/2006/main" count="189" uniqueCount="157">
  <si>
    <t>Description</t>
  </si>
  <si>
    <t>Part</t>
  </si>
  <si>
    <t>Source</t>
  </si>
  <si>
    <t>Link</t>
  </si>
  <si>
    <t>Notes</t>
  </si>
  <si>
    <t>PV panel, 12V 10 W</t>
  </si>
  <si>
    <t>Solarland SLP010-12U</t>
  </si>
  <si>
    <t>Northern Arizona Wind and Sun</t>
  </si>
  <si>
    <t>https://www.solar-electric.com/solarland-slp010-12u-10-watt-12-volt-solar-panel.html</t>
  </si>
  <si>
    <t>Vmp 17V, Imp 0.58A, Voc 21.8V, Isc 0.68A</t>
  </si>
  <si>
    <t>Unit cost</t>
  </si>
  <si>
    <t>Battery, 12V 5Ah, AGM</t>
  </si>
  <si>
    <t>UPG  UB1250</t>
  </si>
  <si>
    <t>https://www.solar-electric.com/upg-d5741-ub1250-agm-deep-cycle-battery.html#tab-label-product-documents</t>
  </si>
  <si>
    <t>Sparkfun</t>
  </si>
  <si>
    <t>https://www.sparkfun.com/products/10969</t>
  </si>
  <si>
    <t>Needle nose pliers</t>
  </si>
  <si>
    <t>https://www.sparkfun.com/products/8793</t>
  </si>
  <si>
    <t>https://www.amazon.com/stores/page/7E7267CA-7718-47F4-BEC0-33D4FD3A9231?ingress=2&amp;visitId=8367da9e-6c94-4a99-802c-3d041db5e79f&amp;ref_=ast_bln</t>
  </si>
  <si>
    <t>Eventek/Amazon</t>
  </si>
  <si>
    <t>0-30V, 0-5A</t>
  </si>
  <si>
    <t>Qty</t>
  </si>
  <si>
    <t>Tot</t>
  </si>
  <si>
    <t>Mouser</t>
  </si>
  <si>
    <t>https://www.mouser.com/ProductDetail/Microchip-Technology/MCP1407-E-P?qs=r%2FVmNO8Tjq5kfT%2FCttKvgw%3D%3D</t>
  </si>
  <si>
    <t>Single driver, logic level, 6A</t>
  </si>
  <si>
    <t>https://www.mouser.com/ProductDetail/Xicon/280-CR25-30-RC?qs=%2Fha2pyFaduhaoSc%2FGyFs%2FkJ2uA9hzkfET687s0vjbTVB4z5C%2FcXydQ%3D%3D</t>
  </si>
  <si>
    <t>25 W 30 ohm wirewound</t>
  </si>
  <si>
    <t>total</t>
  </si>
  <si>
    <t>Ferrite core EFD-15 N87</t>
  </si>
  <si>
    <t>https://www.mouser.com/ProductDetail/EPCOS-TDK/B66413GX187?qs=wDNl1cNI0GsIojeumHQ1Eg%3D%3D</t>
  </si>
  <si>
    <t>Core half, N87 ferrite material, no gap. Could substitute N97 or PC200 material if necessary</t>
  </si>
  <si>
    <t>https://www.mouser.com/ProductDetail/EPCOS-TDK/B66414B6008T001?qs=Uha62PnlbFAGS3AqKBu7Cw%3D%3D</t>
  </si>
  <si>
    <t>also called "coil former"</t>
  </si>
  <si>
    <t>https://www.mouser.com/ProductDetail/EPCOS-TDK/B66414B2000X000?qs=%2FsLciWRBLmDSEwkIndNpDA%3D%3D</t>
  </si>
  <si>
    <t>Metal clips that hold EFD-15 assembly together</t>
  </si>
  <si>
    <t>https://www.mouser.com/ProductDetail/Panasonic/EEU-FR1H101B?qs=sGAEpiMZZMvwFf0viD3Y3aIPvi3NCL4PK7JjggRX7WA%3D</t>
  </si>
  <si>
    <t>Panasonic low ESR</t>
  </si>
  <si>
    <t>https://www.mouser.com/ProductDetail/Panasonic/EEU-FR1V101B?qs=sGAEpiMZZMvwFf0viD3Y3aIBM0HM%252BH7xePYz7Vz%252Bddo%3D</t>
  </si>
  <si>
    <t>https://www.mouser.com/ProductDetail/Fair-Rite/5975001101?qs=sGAEpiMZZMt1hubY80%2Fs8L057kqAK5irye09w67NMHg%3D</t>
  </si>
  <si>
    <t>Fair Rite 75 material</t>
  </si>
  <si>
    <t>https://www.mouser.com/ProductDetail/Nexperia/BZX79-C18113?qs=me8TqzrmIYXYhNHxLCectQ%3D%3D</t>
  </si>
  <si>
    <t>TI</t>
  </si>
  <si>
    <t>Perfboard  approx 6x8"</t>
  </si>
  <si>
    <t>Axial leads, low power (0.5W is OK)</t>
  </si>
  <si>
    <t>MOSFET</t>
  </si>
  <si>
    <t>Gate driver</t>
  </si>
  <si>
    <t>Load resistor</t>
  </si>
  <si>
    <t>Schottky diode</t>
  </si>
  <si>
    <t>SB360</t>
  </si>
  <si>
    <t>MCP1407-EP</t>
  </si>
  <si>
    <t>280-CR25-30-RC</t>
  </si>
  <si>
    <t>Bobbin EFD-15</t>
  </si>
  <si>
    <t>Clip EFD-15</t>
  </si>
  <si>
    <t>Electrolytic capacitor 100 uF 50 V</t>
  </si>
  <si>
    <t>Electrolytic capacitor 100 uF 35 V</t>
  </si>
  <si>
    <t>Ferrite toroidal core</t>
  </si>
  <si>
    <t>Fair Rite 5795001101</t>
  </si>
  <si>
    <t>Zener diode 18 V</t>
  </si>
  <si>
    <t>BZX79-C18,113</t>
  </si>
  <si>
    <t>B66413GX187</t>
  </si>
  <si>
    <t>B66414B6008T001</t>
  </si>
  <si>
    <t>B66414B2000X000</t>
  </si>
  <si>
    <t>EEU-FR1H101B</t>
  </si>
  <si>
    <t>EEU-FR1V101B</t>
  </si>
  <si>
    <t>8 pin DIP socket</t>
  </si>
  <si>
    <t>Heatsink</t>
  </si>
  <si>
    <t>Standoffs</t>
  </si>
  <si>
    <t>DILB8P-223TLF</t>
  </si>
  <si>
    <t>https://www.mouser.com/ProductDetail/Amphenol-FCI/DILB8P-223TLF?qs=gISD9T5QW%2FAiSV%252BbCwW%2Fog%3D%3D</t>
  </si>
  <si>
    <t>8 pin, 0.1" lead spacing</t>
  </si>
  <si>
    <t>Binding posts, red</t>
  </si>
  <si>
    <t>Binding posts, black</t>
  </si>
  <si>
    <t>FQP13N06L</t>
  </si>
  <si>
    <t>Logic level, 60 V, 0.11 ohm, TO-220</t>
  </si>
  <si>
    <t>https://www.mouser.com/ProductDetail/ON-Semiconductor-Fairchild/FQP13N06L?qs=FOlmdCx%252BAA1YHAI%252BttSqWg%3D%3D</t>
  </si>
  <si>
    <t>60V 3A 0.7V, axial lead</t>
  </si>
  <si>
    <t>504222B00000G</t>
  </si>
  <si>
    <t>https://www.mouser.com/ProductDetail/Aavid/504222B00000G?qs=%2Fha2pyFaduiySQxpRqs8X8OpuEeSBSMb3uXODiAEIMgX2teEJgVcDA%3D%3D</t>
  </si>
  <si>
    <t>Aavid 6.4 C/W</t>
  </si>
  <si>
    <t>Heatsink mounting kit</t>
  </si>
  <si>
    <t>4880SG</t>
  </si>
  <si>
    <t>https://www.mouser.com/ProductDetail/Aavid/4880SG?qs=MnLw5eI5rfiaN93%2F8XQqcQ%3D%3D</t>
  </si>
  <si>
    <t>Mounting kit, no th grease needed</t>
  </si>
  <si>
    <t>FC2112-440-A</t>
  </si>
  <si>
    <t>https://www.mouser.com/ProductDetail/Fascomp/FC2112-440-A?qs=tctJvImBQR7C87XzrPqrDw%3D%3D</t>
  </si>
  <si>
    <t>1", 4-40 screw thread</t>
  </si>
  <si>
    <t>COM-10969</t>
  </si>
  <si>
    <t>KIT-13973</t>
  </si>
  <si>
    <t>Resistor kit</t>
  </si>
  <si>
    <t>Beginner parts kit</t>
  </si>
  <si>
    <t>1/4 W through hole resistor assortment</t>
  </si>
  <si>
    <t>https://www.sparkfun.com/products/13973</t>
  </si>
  <si>
    <t>assortment of caps, 1N914, 5V LDO, dual op amp, trimpot, etc</t>
  </si>
  <si>
    <t>https://www.ti.com/tool/LAUNCHXL-F28027F</t>
  </si>
  <si>
    <t>LAUNCHXL-F28027F</t>
  </si>
  <si>
    <t>C2000 Piccolo launchpad</t>
  </si>
  <si>
    <t>includes JTAG/USB interface and chip</t>
  </si>
  <si>
    <t>Total</t>
  </si>
  <si>
    <t>Digilent</t>
  </si>
  <si>
    <t>Magnet wire kit</t>
  </si>
  <si>
    <t>https://www.sparkfun.com/products/11363</t>
  </si>
  <si>
    <t>includes #22, 26, 30</t>
  </si>
  <si>
    <t>https://www.sparkfun.com/products/9739</t>
  </si>
  <si>
    <t>PRT-09739</t>
  </si>
  <si>
    <t>PRT-09740</t>
  </si>
  <si>
    <t>https://www.sparkfun.com/products/9740</t>
  </si>
  <si>
    <t>Solid white #22 hookup wire</t>
  </si>
  <si>
    <t>PRT-08026</t>
  </si>
  <si>
    <t>https://www.sparkfun.com/products/8026</t>
  </si>
  <si>
    <t>25 ft spool</t>
  </si>
  <si>
    <t>Diagonal cutters</t>
  </si>
  <si>
    <t>https://www.sparkfun.com/products/8794</t>
  </si>
  <si>
    <t>Superglue</t>
  </si>
  <si>
    <t>DAP Rapid Fuse Plastic Primer Adhesive Kit</t>
  </si>
  <si>
    <t>Target</t>
  </si>
  <si>
    <t>https://www.target.com/p/dap-rapid-fuse-plastic-primer-adhesive-kit/-/A-75575253?ref=tgt_adv_XS000000&amp;AFID=google_pla_df&amp;fndsrc=tgtao&amp;DFA=71700000012764136&amp;CPNG=PLA_Home%2BImprovement%2BShopping_Local&amp;adgroup=SC_Home%2BImprovement&amp;LID=700000001170770pgs&amp;LNM=PRODUCT_GROUP&amp;network=g&amp;device=c&amp;location=9028728&amp;targetid=pla-932526596812&amp;ds_rl=1246978&amp;ds_rl=1247068&amp;ds_rl=1248099&amp;gclid=CjwKCAiA4o79BRBvEiwAjteoYK05yNaRVp_7X34WGZKeKKHPWn3BvZoT4aw0noCuHyPaOELKEWqyFxoC_1AQAvD_BwE&amp;gclsrc=aw.ds</t>
  </si>
  <si>
    <t>Available at lots of places</t>
  </si>
  <si>
    <t>84P44</t>
  </si>
  <si>
    <t>Digikey</t>
  </si>
  <si>
    <t>https://www.digikey.com/en/products/detail/vector-electronics/84P44/1886450</t>
  </si>
  <si>
    <t>8.5" x 4.5", 0.1" hole pitch</t>
  </si>
  <si>
    <t>Lab equipment: to be loaned and returned at end of semester</t>
  </si>
  <si>
    <t>Student-purchased parts kit for distance version of ECEN 4517/5517</t>
  </si>
  <si>
    <t>TOL-09161</t>
  </si>
  <si>
    <t>TOL-09507</t>
  </si>
  <si>
    <t>Solder</t>
  </si>
  <si>
    <t>Soldering Iron</t>
  </si>
  <si>
    <t>4-40 3/8" screws for standoffs: 4 per kit</t>
  </si>
  <si>
    <t>Optional additional tools and supplies</t>
  </si>
  <si>
    <t>https://www.circuitspecialists.com/search.html?searchQuery=ZD200BK</t>
  </si>
  <si>
    <t>https://www.sparkfun.com/products/9163</t>
  </si>
  <si>
    <t>40 W soldering iron with stand and tips</t>
  </si>
  <si>
    <t>Lead-free solder, 15g tube</t>
  </si>
  <si>
    <t>Bench power supply KPS305D</t>
  </si>
  <si>
    <t>Digilent Analog Discovery 2</t>
  </si>
  <si>
    <t>Mulltimeter DM-850</t>
  </si>
  <si>
    <t>https://www.hawkusa.com/manufacturers/nte/miscellaneous/multimeter/dm-850</t>
  </si>
  <si>
    <t>Hawk Electronics</t>
  </si>
  <si>
    <t>Absorbent Glass Mat deep-discharge llead-acid battery</t>
  </si>
  <si>
    <t>Include probes and scope board: 240-123</t>
  </si>
  <si>
    <t>https://www.digikey.com/en/products/detail/digilent-inc/240-123/12149635?s=N4IgjCBcoLQBxVAYygMwIYBsDOBTANCAPZQDa4ATHAGwgC6Avg4RWSBQCwAMMYFAzPQZA</t>
  </si>
  <si>
    <t>https://www.amazon.com/Analog-Discovery-Systems-Kit-Oscilloscope/dp/B07G8LG3JX/ref=sr_1_1?dchild=1&amp;gclid=CjwKCAjwsNiIBhBdEiwAJK4kht_Qa7uimyy6w2ln0v7B75OAisxp0WZS1Lrx84ZZdFGtgc3ouprpBBoCIv4QAvD_BwE&amp;hvadid=267922664769&amp;hvdev=c&amp;hvlocphy=9028728&amp;hvnetw=g&amp;hvqmt=e&amp;hvrand=5257019768413205719&amp;hvtargid=kwd-483358672514&amp;hydadcr=24625_9648884&amp;keywords=analog+discovery+2+pro+bundle&amp;qid=1628868208&amp;sr=8-1</t>
  </si>
  <si>
    <t>Alternate sources</t>
  </si>
  <si>
    <t>https://www.digikey.com/en/products/detail/on-semiconductor/FQP13N06L/1053954</t>
  </si>
  <si>
    <t>Alternate source</t>
  </si>
  <si>
    <t>https://www.mouser.com/ProductDetail/Vishay-General-Semiconductor/SB360-E3-54?qs=u91jd7aysvMH6NT098S31Q%3D%3D</t>
  </si>
  <si>
    <t>https://www.mouser.com/ProductDetail/ON-Semiconductor/MBR360G?qs=3JMERSakebrDB2Vj%252Bnts6A%3D%3D</t>
  </si>
  <si>
    <t>https://www.digikey.com/en/products/detail/microchip-technology/MCP1407-E-P/1228640</t>
  </si>
  <si>
    <t>https://www.digikey.com/en/products/detail/nte-electronics-inc/25W030/11653611</t>
  </si>
  <si>
    <t>https://www.newark.com/panasonic/eeu-fr1h101b/aluminum-electrolytic-capacitor/dp/49W7434</t>
  </si>
  <si>
    <t>https://www.arrow.com/en/products/eeu-fr1v101b/panasonic</t>
  </si>
  <si>
    <t>https://www.mouser.com/ProductDetail/Texas-Instruments/LAUNCHXL-F28027F?qs=%2Fha2pyFaduiQ7Z42YDZKD7Vmoit6MZzOKRDrUWfdVPZnDKzOzz6QFQ%3D%3D</t>
  </si>
  <si>
    <t>https://www.amazon.com/VECTOR-ELECTRONICS-84P44-Punchboard-Pattern-P/dp/B00DJUHF0G/ref=cm_cr_arp_d_product_top?ie=UTF8</t>
  </si>
  <si>
    <t>https://www.mouser.com/ProductDetail/SparkFun/PRT-09739?qs=WyAARYrbSnb2d3ZiFmZgWQ%3D%3D</t>
  </si>
  <si>
    <t>https://www.mouser.com/ProductDetail/SparkFun/PRT-09740?qs=WyAARYrbSnbVb9GdE8xnVA%3D%3D</t>
  </si>
  <si>
    <t>https://www.digikey.com/en/products/detail/raf-electronic-hardware/2112-440-AL/7680463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</si>
</sst>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0" xfId="1" applyNumberFormat="1" applyFont="1"/>
    <xf numFmtId="0" fontId="2" fillId="0" borderId="0" xfId="0" applyFont="1"/>
    <xf numFmtId="0" fontId="3" fillId="0" borderId="0" xfId="2"/>
    <xf numFmtId="0" fontId="4" fillId="0" borderId="0" xfId="0" applyFont="1"/>
    <xf numFmtId="1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user.com/ProductDetail/Fair-Rite/5975001101?qs=sGAEpiMZZMt1hubY80%2Fs8L057kqAK5irye09w67NMHg%3D" TargetMode="External"/><Relationship Id="rId13" Type="http://schemas.openxmlformats.org/officeDocument/2006/relationships/hyperlink" Target="https://www.solar-electric.com/solarland-slp010-12u-10-watt-12-volt-solar-panel.html" TargetMode="External"/><Relationship Id="rId18" Type="http://schemas.openxmlformats.org/officeDocument/2006/relationships/hyperlink" Target="https://www.mouser.com/ProductDetail/Nexperia/BZX79-C18113?qs=me8TqzrmIYXYhNHxLCectQ%3D%3D" TargetMode="External"/><Relationship Id="rId3" Type="http://schemas.openxmlformats.org/officeDocument/2006/relationships/hyperlink" Target="https://www.mouser.com/ProductDetail/EPCOS-TDK/B66414B2000X000?qs=%2FsLciWRBLmDSEwkIndNpDA%3D%3D" TargetMode="External"/><Relationship Id="rId21" Type="http://schemas.openxmlformats.org/officeDocument/2006/relationships/hyperlink" Target="https://www.sparkfun.com/products/9739" TargetMode="External"/><Relationship Id="rId7" Type="http://schemas.openxmlformats.org/officeDocument/2006/relationships/hyperlink" Target="https://www.sparkfun.com/products/10969" TargetMode="External"/><Relationship Id="rId12" Type="http://schemas.openxmlformats.org/officeDocument/2006/relationships/hyperlink" Target="https://www.sparkfun.com/products/9163" TargetMode="External"/><Relationship Id="rId17" Type="http://schemas.openxmlformats.org/officeDocument/2006/relationships/hyperlink" Target="https://www.mouser.com/ProductDetail/Xicon/280-CR25-30-RC?qs=%2Fha2pyFaduhaoSc%2FGyFs%2FkJ2uA9hzkfET687s0vjbTVB4z5C%2FcXydQ%3D%3D" TargetMode="External"/><Relationship Id="rId25" Type="http://schemas.openxmlformats.org/officeDocument/2006/relationships/hyperlink" Target="https://www.sparkfun.com/products/8026" TargetMode="External"/><Relationship Id="rId2" Type="http://schemas.openxmlformats.org/officeDocument/2006/relationships/hyperlink" Target="https://www.mouser.com/ProductDetail/EPCOS-TDK/B66414B6008T001?qs=Uha62PnlbFAGS3AqKBu7Cw%3D%3D" TargetMode="External"/><Relationship Id="rId16" Type="http://schemas.openxmlformats.org/officeDocument/2006/relationships/hyperlink" Target="https://www.mouser.com/ProductDetail/Microchip-Technology/MCP1407-E-P?qs=r%2FVmNO8Tjq5kfT%2FCttKvgw%3D%3D" TargetMode="External"/><Relationship Id="rId20" Type="http://schemas.openxmlformats.org/officeDocument/2006/relationships/hyperlink" Target="https://www.mouser.com/ProductDetail/Amphenol-FCI/DILB8P-223TLF?qs=gISD9T5QW%2FAiSV%252BbCwW%2Fog%3D%3D" TargetMode="External"/><Relationship Id="rId1" Type="http://schemas.openxmlformats.org/officeDocument/2006/relationships/hyperlink" Target="https://www.mouser.com/ProductDetail/EPCOS-TDK/B66413GX187?qs=wDNl1cNI0GsIojeumHQ1Eg%3D%3D" TargetMode="External"/><Relationship Id="rId6" Type="http://schemas.openxmlformats.org/officeDocument/2006/relationships/hyperlink" Target="https://www.sparkfun.com/products/13973" TargetMode="External"/><Relationship Id="rId11" Type="http://schemas.openxmlformats.org/officeDocument/2006/relationships/hyperlink" Target="https://www.circuitspecialists.com/search.html?searchQuery=ZD200BK" TargetMode="External"/><Relationship Id="rId24" Type="http://schemas.openxmlformats.org/officeDocument/2006/relationships/hyperlink" Target="https://www.mouser.com/ProductDetail/Fascomp/FC2112-440-A?qs=tctJvImBQR7C87XzrPqrDw%3D%3D" TargetMode="External"/><Relationship Id="rId5" Type="http://schemas.openxmlformats.org/officeDocument/2006/relationships/hyperlink" Target="https://www.mouser.com/ProductDetail/Panasonic/EEU-FR1V101B?qs=sGAEpiMZZMvwFf0viD3Y3aIBM0HM%252BH7xePYz7Vz%252Bddo%3D" TargetMode="External"/><Relationship Id="rId15" Type="http://schemas.openxmlformats.org/officeDocument/2006/relationships/hyperlink" Target="https://www.mouser.com/ProductDetail/Vishay-General-Semiconductor/SB360-E3-54?qs=u91jd7aysvMH6NT098S31Q%3D%3D" TargetMode="External"/><Relationship Id="rId23" Type="http://schemas.openxmlformats.org/officeDocument/2006/relationships/hyperlink" Target="https://www.mouser.com/ProductDetail/Aavid/4880SG?qs=MnLw5eI5rfiaN93%2F8XQqcQ%3D%3D" TargetMode="External"/><Relationship Id="rId10" Type="http://schemas.openxmlformats.org/officeDocument/2006/relationships/hyperlink" Target="https://www.sparkfun.com/products/11363" TargetMode="External"/><Relationship Id="rId19" Type="http://schemas.openxmlformats.org/officeDocument/2006/relationships/hyperlink" Target="https://www.digikey.com/en/products/detail/vector-electronics/84P44/1886450" TargetMode="External"/><Relationship Id="rId4" Type="http://schemas.openxmlformats.org/officeDocument/2006/relationships/hyperlink" Target="https://www.mouser.com/ProductDetail/Panasonic/EEU-FR1H101B?qs=sGAEpiMZZMvwFf0viD3Y3aIPvi3NCL4PK7JjggRX7WA%3D" TargetMode="External"/><Relationship Id="rId9" Type="http://schemas.openxmlformats.org/officeDocument/2006/relationships/hyperlink" Target="https://www.ti.com/tool/LAUNCHXL-F28027F" TargetMode="External"/><Relationship Id="rId14" Type="http://schemas.openxmlformats.org/officeDocument/2006/relationships/hyperlink" Target="https://www.solar-electric.com/upg-d5741-ub1250-agm-deep-cycle-battery.html" TargetMode="External"/><Relationship Id="rId22" Type="http://schemas.openxmlformats.org/officeDocument/2006/relationships/hyperlink" Target="https://www.mouser.com/ProductDetail/Aavid/504222B00000G?qs=%2Fha2pyFaduiySQxpRqs8X8OpuEeSBSMb3uXODiAEIMgX2teEJgVcDA%3D%3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wkusa.com/manufacturers/nte/miscellaneous/multimeter/dm-8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DAFB-E1A7-2E47-BD6A-62A4B59BDD5C}">
  <sheetPr>
    <pageSetUpPr fitToPage="1"/>
  </sheetPr>
  <dimension ref="A1:K41"/>
  <sheetViews>
    <sheetView tabSelected="1" workbookViewId="0">
      <selection activeCell="E29" sqref="E29"/>
    </sheetView>
  </sheetViews>
  <sheetFormatPr baseColWidth="10" defaultRowHeight="16" x14ac:dyDescent="0.2"/>
  <cols>
    <col min="1" max="1" width="27.1640625" customWidth="1"/>
    <col min="2" max="2" width="23.6640625" customWidth="1"/>
    <col min="5" max="5" width="25.6640625" customWidth="1"/>
    <col min="6" max="6" width="53.33203125" customWidth="1"/>
  </cols>
  <sheetData>
    <row r="1" spans="1:11" x14ac:dyDescent="0.2">
      <c r="A1" t="s">
        <v>123</v>
      </c>
    </row>
    <row r="3" spans="1:11" x14ac:dyDescent="0.2">
      <c r="A3" s="4" t="s">
        <v>0</v>
      </c>
      <c r="B3" s="4" t="s">
        <v>1</v>
      </c>
      <c r="C3" s="4" t="s">
        <v>10</v>
      </c>
      <c r="D3" s="4" t="s">
        <v>2</v>
      </c>
      <c r="E3" s="4" t="s">
        <v>3</v>
      </c>
      <c r="F3" s="4" t="s">
        <v>4</v>
      </c>
      <c r="G3" s="4" t="s">
        <v>21</v>
      </c>
      <c r="H3" s="4" t="s">
        <v>22</v>
      </c>
      <c r="I3" s="4"/>
      <c r="J3" s="4" t="s">
        <v>145</v>
      </c>
      <c r="K3" s="4"/>
    </row>
    <row r="4" spans="1:11" x14ac:dyDescent="0.2">
      <c r="A4" t="s">
        <v>5</v>
      </c>
      <c r="B4" t="s">
        <v>6</v>
      </c>
      <c r="C4" s="1">
        <v>26.75</v>
      </c>
      <c r="D4" t="s">
        <v>7</v>
      </c>
      <c r="E4" s="5" t="s">
        <v>8</v>
      </c>
      <c r="F4" t="s">
        <v>9</v>
      </c>
      <c r="G4">
        <v>1</v>
      </c>
      <c r="H4" s="2">
        <f t="shared" ref="H4:H25" si="0">G4*C4</f>
        <v>26.75</v>
      </c>
    </row>
    <row r="5" spans="1:11" x14ac:dyDescent="0.2">
      <c r="A5" t="s">
        <v>11</v>
      </c>
      <c r="B5" t="s">
        <v>12</v>
      </c>
      <c r="C5" s="1">
        <v>9.6300000000000008</v>
      </c>
      <c r="D5" t="s">
        <v>7</v>
      </c>
      <c r="E5" s="5" t="s">
        <v>13</v>
      </c>
      <c r="F5" t="s">
        <v>139</v>
      </c>
      <c r="G5">
        <v>1</v>
      </c>
      <c r="H5" s="2">
        <f t="shared" si="0"/>
        <v>9.6300000000000008</v>
      </c>
    </row>
    <row r="6" spans="1:11" x14ac:dyDescent="0.2">
      <c r="A6" t="s">
        <v>45</v>
      </c>
      <c r="B6" s="6" t="s">
        <v>73</v>
      </c>
      <c r="C6" s="1">
        <v>0.56499999999999995</v>
      </c>
      <c r="D6" t="s">
        <v>23</v>
      </c>
      <c r="E6" t="s">
        <v>75</v>
      </c>
      <c r="F6" t="s">
        <v>74</v>
      </c>
      <c r="G6">
        <v>4</v>
      </c>
      <c r="H6" s="2">
        <f t="shared" si="0"/>
        <v>2.2599999999999998</v>
      </c>
      <c r="J6" t="s">
        <v>144</v>
      </c>
    </row>
    <row r="7" spans="1:11" x14ac:dyDescent="0.2">
      <c r="A7" t="s">
        <v>48</v>
      </c>
      <c r="B7" t="s">
        <v>49</v>
      </c>
      <c r="C7" s="1">
        <v>0.28799999999999998</v>
      </c>
      <c r="D7" t="s">
        <v>23</v>
      </c>
      <c r="E7" s="5" t="s">
        <v>146</v>
      </c>
      <c r="F7" t="s">
        <v>76</v>
      </c>
      <c r="G7">
        <v>3</v>
      </c>
      <c r="H7" s="2">
        <f t="shared" si="0"/>
        <v>0.86399999999999988</v>
      </c>
      <c r="J7" t="s">
        <v>147</v>
      </c>
    </row>
    <row r="8" spans="1:11" x14ac:dyDescent="0.2">
      <c r="A8" t="s">
        <v>46</v>
      </c>
      <c r="B8" t="s">
        <v>50</v>
      </c>
      <c r="C8" s="1">
        <v>0.83699999999999997</v>
      </c>
      <c r="D8" t="s">
        <v>23</v>
      </c>
      <c r="E8" s="5" t="s">
        <v>24</v>
      </c>
      <c r="F8" t="s">
        <v>25</v>
      </c>
      <c r="G8">
        <v>3</v>
      </c>
      <c r="H8" s="2">
        <f t="shared" si="0"/>
        <v>2.5110000000000001</v>
      </c>
      <c r="J8" t="s">
        <v>148</v>
      </c>
    </row>
    <row r="9" spans="1:11" x14ac:dyDescent="0.2">
      <c r="A9" t="s">
        <v>47</v>
      </c>
      <c r="B9" t="s">
        <v>51</v>
      </c>
      <c r="C9" s="1">
        <v>0.82</v>
      </c>
      <c r="D9" t="s">
        <v>23</v>
      </c>
      <c r="E9" s="5" t="s">
        <v>26</v>
      </c>
      <c r="F9" t="s">
        <v>27</v>
      </c>
      <c r="G9">
        <v>2</v>
      </c>
      <c r="H9" s="2">
        <f t="shared" si="0"/>
        <v>1.64</v>
      </c>
      <c r="J9" t="s">
        <v>149</v>
      </c>
    </row>
    <row r="10" spans="1:11" x14ac:dyDescent="0.2">
      <c r="A10" t="s">
        <v>29</v>
      </c>
      <c r="B10" s="6" t="s">
        <v>60</v>
      </c>
      <c r="C10" s="1">
        <v>0.32</v>
      </c>
      <c r="D10" t="s">
        <v>23</v>
      </c>
      <c r="E10" s="5" t="s">
        <v>30</v>
      </c>
      <c r="F10" t="s">
        <v>31</v>
      </c>
      <c r="G10">
        <v>6</v>
      </c>
      <c r="H10" s="3">
        <f t="shared" si="0"/>
        <v>1.92</v>
      </c>
    </row>
    <row r="11" spans="1:11" x14ac:dyDescent="0.2">
      <c r="A11" t="s">
        <v>52</v>
      </c>
      <c r="B11" s="6" t="s">
        <v>61</v>
      </c>
      <c r="C11" s="1">
        <v>0.83299999999999996</v>
      </c>
      <c r="D11" t="s">
        <v>23</v>
      </c>
      <c r="E11" s="5" t="s">
        <v>32</v>
      </c>
      <c r="F11" t="s">
        <v>33</v>
      </c>
      <c r="G11">
        <v>3</v>
      </c>
      <c r="H11" s="3">
        <f t="shared" si="0"/>
        <v>2.4989999999999997</v>
      </c>
    </row>
    <row r="12" spans="1:11" x14ac:dyDescent="0.2">
      <c r="A12" t="s">
        <v>53</v>
      </c>
      <c r="B12" s="6" t="s">
        <v>62</v>
      </c>
      <c r="C12" s="1">
        <v>0.114</v>
      </c>
      <c r="D12" t="s">
        <v>23</v>
      </c>
      <c r="E12" s="5" t="s">
        <v>34</v>
      </c>
      <c r="F12" t="s">
        <v>35</v>
      </c>
      <c r="G12">
        <v>6</v>
      </c>
      <c r="H12" s="3">
        <f t="shared" si="0"/>
        <v>0.68400000000000005</v>
      </c>
    </row>
    <row r="13" spans="1:11" x14ac:dyDescent="0.2">
      <c r="A13" t="s">
        <v>54</v>
      </c>
      <c r="B13" s="6" t="s">
        <v>63</v>
      </c>
      <c r="C13" s="1">
        <v>0.30599999999999999</v>
      </c>
      <c r="D13" t="s">
        <v>23</v>
      </c>
      <c r="E13" s="5" t="s">
        <v>36</v>
      </c>
      <c r="F13" t="s">
        <v>37</v>
      </c>
      <c r="G13">
        <v>3</v>
      </c>
      <c r="H13" s="3">
        <f t="shared" si="0"/>
        <v>0.91799999999999993</v>
      </c>
      <c r="J13" t="s">
        <v>150</v>
      </c>
    </row>
    <row r="14" spans="1:11" x14ac:dyDescent="0.2">
      <c r="A14" t="s">
        <v>55</v>
      </c>
      <c r="B14" s="6" t="s">
        <v>64</v>
      </c>
      <c r="C14" s="1">
        <v>0.184</v>
      </c>
      <c r="D14" t="s">
        <v>23</v>
      </c>
      <c r="E14" s="5" t="s">
        <v>38</v>
      </c>
      <c r="F14" t="s">
        <v>37</v>
      </c>
      <c r="G14">
        <v>3</v>
      </c>
      <c r="H14" s="3">
        <f t="shared" si="0"/>
        <v>0.55200000000000005</v>
      </c>
      <c r="J14" t="s">
        <v>151</v>
      </c>
    </row>
    <row r="15" spans="1:11" x14ac:dyDescent="0.2">
      <c r="A15" t="s">
        <v>56</v>
      </c>
      <c r="B15" t="s">
        <v>57</v>
      </c>
      <c r="C15" s="1">
        <v>0.308</v>
      </c>
      <c r="D15" t="s">
        <v>23</v>
      </c>
      <c r="E15" s="5" t="s">
        <v>39</v>
      </c>
      <c r="F15" t="s">
        <v>40</v>
      </c>
      <c r="G15">
        <v>3</v>
      </c>
      <c r="H15" s="3">
        <f t="shared" si="0"/>
        <v>0.92399999999999993</v>
      </c>
    </row>
    <row r="16" spans="1:11" x14ac:dyDescent="0.2">
      <c r="A16" t="s">
        <v>58</v>
      </c>
      <c r="B16" t="s">
        <v>59</v>
      </c>
      <c r="C16" s="1">
        <v>4.7E-2</v>
      </c>
      <c r="D16" t="s">
        <v>23</v>
      </c>
      <c r="E16" s="5" t="s">
        <v>41</v>
      </c>
      <c r="F16" t="s">
        <v>44</v>
      </c>
      <c r="G16">
        <v>3</v>
      </c>
      <c r="H16" s="2">
        <f t="shared" si="0"/>
        <v>0.14100000000000001</v>
      </c>
    </row>
    <row r="17" spans="1:11" x14ac:dyDescent="0.2">
      <c r="A17" t="s">
        <v>96</v>
      </c>
      <c r="B17" t="s">
        <v>95</v>
      </c>
      <c r="C17" s="1">
        <v>17</v>
      </c>
      <c r="D17" t="s">
        <v>42</v>
      </c>
      <c r="E17" s="5" t="s">
        <v>94</v>
      </c>
      <c r="F17" t="s">
        <v>97</v>
      </c>
      <c r="G17">
        <v>1</v>
      </c>
      <c r="H17" s="2">
        <f t="shared" si="0"/>
        <v>17</v>
      </c>
      <c r="J17" t="s">
        <v>152</v>
      </c>
    </row>
    <row r="18" spans="1:11" x14ac:dyDescent="0.2">
      <c r="A18" t="s">
        <v>43</v>
      </c>
      <c r="B18" t="s">
        <v>118</v>
      </c>
      <c r="C18" s="1">
        <v>8.17</v>
      </c>
      <c r="D18" t="s">
        <v>119</v>
      </c>
      <c r="E18" s="5" t="s">
        <v>120</v>
      </c>
      <c r="F18" t="s">
        <v>121</v>
      </c>
      <c r="G18">
        <v>1</v>
      </c>
      <c r="H18" s="2">
        <f t="shared" si="0"/>
        <v>8.17</v>
      </c>
      <c r="J18" t="s">
        <v>153</v>
      </c>
      <c r="K18" s="5"/>
    </row>
    <row r="19" spans="1:11" x14ac:dyDescent="0.2">
      <c r="A19" t="s">
        <v>65</v>
      </c>
      <c r="B19" s="6" t="s">
        <v>68</v>
      </c>
      <c r="C19" s="1">
        <v>8.8999999999999996E-2</v>
      </c>
      <c r="D19" t="s">
        <v>23</v>
      </c>
      <c r="E19" s="5" t="s">
        <v>69</v>
      </c>
      <c r="F19" t="s">
        <v>70</v>
      </c>
      <c r="G19">
        <v>3</v>
      </c>
      <c r="H19" s="2">
        <f t="shared" si="0"/>
        <v>0.26700000000000002</v>
      </c>
    </row>
    <row r="20" spans="1:11" x14ac:dyDescent="0.2">
      <c r="A20" t="s">
        <v>71</v>
      </c>
      <c r="B20" s="6" t="s">
        <v>104</v>
      </c>
      <c r="C20" s="1">
        <v>0.35</v>
      </c>
      <c r="D20" t="s">
        <v>14</v>
      </c>
      <c r="E20" s="5" t="s">
        <v>103</v>
      </c>
      <c r="G20">
        <v>2</v>
      </c>
      <c r="H20" s="2">
        <f t="shared" si="0"/>
        <v>0.7</v>
      </c>
      <c r="J20" t="s">
        <v>154</v>
      </c>
    </row>
    <row r="21" spans="1:11" x14ac:dyDescent="0.2">
      <c r="A21" t="s">
        <v>72</v>
      </c>
      <c r="B21" s="6" t="s">
        <v>105</v>
      </c>
      <c r="C21" s="1">
        <v>0.35</v>
      </c>
      <c r="D21" t="s">
        <v>14</v>
      </c>
      <c r="E21" t="s">
        <v>106</v>
      </c>
      <c r="G21">
        <v>2</v>
      </c>
      <c r="H21" s="2">
        <f t="shared" si="0"/>
        <v>0.7</v>
      </c>
      <c r="J21" t="s">
        <v>155</v>
      </c>
    </row>
    <row r="22" spans="1:11" x14ac:dyDescent="0.2">
      <c r="A22" t="s">
        <v>66</v>
      </c>
      <c r="B22" s="6" t="s">
        <v>77</v>
      </c>
      <c r="C22" s="1">
        <v>0.94499999999999995</v>
      </c>
      <c r="D22" t="s">
        <v>23</v>
      </c>
      <c r="E22" s="5" t="s">
        <v>78</v>
      </c>
      <c r="F22" t="s">
        <v>79</v>
      </c>
      <c r="G22">
        <v>2</v>
      </c>
      <c r="H22" s="2">
        <f t="shared" si="0"/>
        <v>1.89</v>
      </c>
    </row>
    <row r="23" spans="1:11" x14ac:dyDescent="0.2">
      <c r="A23" t="s">
        <v>80</v>
      </c>
      <c r="B23" s="6" t="s">
        <v>81</v>
      </c>
      <c r="C23" s="1">
        <v>2.0099999999999998</v>
      </c>
      <c r="D23" t="s">
        <v>23</v>
      </c>
      <c r="E23" s="5" t="s">
        <v>82</v>
      </c>
      <c r="F23" t="s">
        <v>83</v>
      </c>
      <c r="G23">
        <v>1</v>
      </c>
      <c r="H23" s="2">
        <f t="shared" si="0"/>
        <v>2.0099999999999998</v>
      </c>
    </row>
    <row r="24" spans="1:11" x14ac:dyDescent="0.2">
      <c r="A24" t="s">
        <v>67</v>
      </c>
      <c r="B24" s="6" t="s">
        <v>84</v>
      </c>
      <c r="C24" s="1">
        <v>0.25</v>
      </c>
      <c r="D24" t="s">
        <v>23</v>
      </c>
      <c r="E24" s="5" t="s">
        <v>85</v>
      </c>
      <c r="F24" t="s">
        <v>86</v>
      </c>
      <c r="G24">
        <v>4</v>
      </c>
      <c r="H24" s="2">
        <f t="shared" si="0"/>
        <v>1</v>
      </c>
      <c r="J24" t="s">
        <v>156</v>
      </c>
    </row>
    <row r="25" spans="1:11" x14ac:dyDescent="0.2">
      <c r="A25" t="s">
        <v>107</v>
      </c>
      <c r="B25" s="6" t="s">
        <v>108</v>
      </c>
      <c r="C25" s="1">
        <v>2.5</v>
      </c>
      <c r="D25" t="s">
        <v>14</v>
      </c>
      <c r="E25" s="5" t="s">
        <v>109</v>
      </c>
      <c r="F25" t="s">
        <v>110</v>
      </c>
      <c r="G25">
        <v>1</v>
      </c>
      <c r="H25" s="2">
        <f t="shared" si="0"/>
        <v>2.5</v>
      </c>
    </row>
    <row r="26" spans="1:11" x14ac:dyDescent="0.2">
      <c r="A26" t="s">
        <v>89</v>
      </c>
      <c r="B26" s="6" t="s">
        <v>87</v>
      </c>
      <c r="C26" s="1">
        <v>7.95</v>
      </c>
      <c r="D26" t="s">
        <v>14</v>
      </c>
      <c r="E26" s="5" t="s">
        <v>15</v>
      </c>
      <c r="F26" t="s">
        <v>91</v>
      </c>
      <c r="G26" s="7">
        <v>1</v>
      </c>
      <c r="H26" s="2">
        <f t="shared" ref="H26:H28" si="1">G26*C26</f>
        <v>7.95</v>
      </c>
    </row>
    <row r="27" spans="1:11" x14ac:dyDescent="0.2">
      <c r="A27" t="s">
        <v>90</v>
      </c>
      <c r="B27" s="6" t="s">
        <v>88</v>
      </c>
      <c r="C27" s="1">
        <v>16.95</v>
      </c>
      <c r="D27" t="s">
        <v>14</v>
      </c>
      <c r="E27" s="5" t="s">
        <v>92</v>
      </c>
      <c r="F27" t="s">
        <v>93</v>
      </c>
      <c r="G27" s="7">
        <v>1</v>
      </c>
      <c r="H27" s="2">
        <f t="shared" si="1"/>
        <v>16.95</v>
      </c>
    </row>
    <row r="28" spans="1:11" x14ac:dyDescent="0.2">
      <c r="A28" t="s">
        <v>113</v>
      </c>
      <c r="B28" s="6" t="s">
        <v>114</v>
      </c>
      <c r="C28" s="1">
        <v>5.49</v>
      </c>
      <c r="D28" t="s">
        <v>115</v>
      </c>
      <c r="E28" t="s">
        <v>116</v>
      </c>
      <c r="F28" t="s">
        <v>117</v>
      </c>
      <c r="G28">
        <v>1</v>
      </c>
      <c r="H28" s="2">
        <f t="shared" si="1"/>
        <v>5.49</v>
      </c>
    </row>
    <row r="29" spans="1:11" x14ac:dyDescent="0.2">
      <c r="A29" t="s">
        <v>100</v>
      </c>
      <c r="C29" s="1">
        <v>11.95</v>
      </c>
      <c r="D29" t="s">
        <v>14</v>
      </c>
      <c r="E29" s="5" t="s">
        <v>101</v>
      </c>
      <c r="F29" t="s">
        <v>102</v>
      </c>
      <c r="G29">
        <v>1</v>
      </c>
      <c r="H29" s="2">
        <f t="shared" ref="H29" si="2">G29*C29</f>
        <v>11.95</v>
      </c>
    </row>
    <row r="30" spans="1:11" x14ac:dyDescent="0.2">
      <c r="A30" t="s">
        <v>128</v>
      </c>
    </row>
    <row r="31" spans="1:11" x14ac:dyDescent="0.2">
      <c r="G31" t="s">
        <v>28</v>
      </c>
      <c r="H31" s="2">
        <f>SUM(H4:H30)</f>
        <v>127.87000000000002</v>
      </c>
    </row>
    <row r="34" spans="1:8" x14ac:dyDescent="0.2">
      <c r="C34" s="1"/>
    </row>
    <row r="35" spans="1:8" x14ac:dyDescent="0.2">
      <c r="C35" s="1"/>
    </row>
    <row r="36" spans="1:8" x14ac:dyDescent="0.2">
      <c r="A36" t="s">
        <v>129</v>
      </c>
      <c r="C36" s="1"/>
    </row>
    <row r="38" spans="1:8" x14ac:dyDescent="0.2">
      <c r="A38" t="s">
        <v>126</v>
      </c>
      <c r="B38" s="6" t="s">
        <v>124</v>
      </c>
      <c r="C38" s="1">
        <v>3.5</v>
      </c>
      <c r="D38" t="s">
        <v>14</v>
      </c>
      <c r="E38" s="5" t="s">
        <v>131</v>
      </c>
      <c r="F38" t="s">
        <v>133</v>
      </c>
      <c r="G38">
        <v>1</v>
      </c>
      <c r="H38" s="2">
        <f>C38*G38</f>
        <v>3.5</v>
      </c>
    </row>
    <row r="39" spans="1:8" x14ac:dyDescent="0.2">
      <c r="A39" t="s">
        <v>127</v>
      </c>
      <c r="B39" s="6" t="s">
        <v>125</v>
      </c>
      <c r="C39" s="1">
        <v>7.63</v>
      </c>
      <c r="D39" t="s">
        <v>14</v>
      </c>
      <c r="E39" s="5" t="s">
        <v>130</v>
      </c>
      <c r="F39" t="s">
        <v>132</v>
      </c>
      <c r="G39">
        <v>1</v>
      </c>
      <c r="H39" s="2">
        <f>C39*G39</f>
        <v>7.63</v>
      </c>
    </row>
    <row r="40" spans="1:8" x14ac:dyDescent="0.2">
      <c r="A40" t="s">
        <v>16</v>
      </c>
      <c r="C40" s="1">
        <v>2.95</v>
      </c>
      <c r="D40" t="s">
        <v>14</v>
      </c>
      <c r="E40" t="s">
        <v>17</v>
      </c>
      <c r="G40">
        <v>1</v>
      </c>
      <c r="H40" s="2">
        <f>G40*C40</f>
        <v>2.95</v>
      </c>
    </row>
    <row r="41" spans="1:8" x14ac:dyDescent="0.2">
      <c r="A41" t="s">
        <v>111</v>
      </c>
      <c r="C41" s="1">
        <v>2.5</v>
      </c>
      <c r="D41" t="s">
        <v>14</v>
      </c>
      <c r="E41" t="s">
        <v>112</v>
      </c>
      <c r="G41">
        <v>1</v>
      </c>
      <c r="H41" s="2">
        <f>C41*G41</f>
        <v>2.5</v>
      </c>
    </row>
  </sheetData>
  <hyperlinks>
    <hyperlink ref="E10" r:id="rId1" xr:uid="{BA56E44E-94E6-E44B-8F78-6DACC7D54DFB}"/>
    <hyperlink ref="E11" r:id="rId2" xr:uid="{0C6E3BA7-5EDF-6140-9367-6BAD705263DF}"/>
    <hyperlink ref="E12" r:id="rId3" xr:uid="{0551919A-B441-864B-A3E5-157E0B4FC971}"/>
    <hyperlink ref="E13" r:id="rId4" xr:uid="{539FFDF8-F95C-6F49-BD16-A67C407BECF6}"/>
    <hyperlink ref="E14" r:id="rId5" xr:uid="{E9B53C2C-B344-A745-9F73-E85B9904BF76}"/>
    <hyperlink ref="E27" r:id="rId6" xr:uid="{B10FD96B-BD49-674F-812D-F7486BD9A1F5}"/>
    <hyperlink ref="E26" r:id="rId7" xr:uid="{4798DF23-DB45-E24E-810C-B5650DAA87D5}"/>
    <hyperlink ref="E15" r:id="rId8" xr:uid="{20BA5A83-5932-2C4C-A0E3-0D8A069AF43C}"/>
    <hyperlink ref="E17" r:id="rId9" xr:uid="{EDA19106-81AD-E24A-86BF-02D04C72541B}"/>
    <hyperlink ref="E29" r:id="rId10" xr:uid="{0D7CDAFF-265D-F54C-A5BB-D67306384178}"/>
    <hyperlink ref="E39" r:id="rId11" xr:uid="{F185100D-07F3-4C45-A19A-5C9D63CD7D9A}"/>
    <hyperlink ref="E38" r:id="rId12" xr:uid="{5D0E0415-E6C6-AD4E-ABE1-48AC6432FBFF}"/>
    <hyperlink ref="E4" r:id="rId13" xr:uid="{29BBC2E8-D080-B24E-9142-6E442CC671D1}"/>
    <hyperlink ref="E5" r:id="rId14" location="tab-label-product-documents" xr:uid="{8A794AC0-E736-FB47-8872-7770563CA136}"/>
    <hyperlink ref="E7" r:id="rId15" xr:uid="{4FE90074-99FF-194E-B431-CEA7023861FD}"/>
    <hyperlink ref="E8" r:id="rId16" xr:uid="{495AB826-FA4D-A345-A729-62E847200161}"/>
    <hyperlink ref="E9" r:id="rId17" xr:uid="{A54DF233-32C5-7844-941F-3CACE07FF4BC}"/>
    <hyperlink ref="E16" r:id="rId18" xr:uid="{CD4ACD03-0EA6-674F-8059-F65F6E1947DE}"/>
    <hyperlink ref="E18" r:id="rId19" xr:uid="{84185122-E5D7-B74C-87B9-D61BA8792BA8}"/>
    <hyperlink ref="E19" r:id="rId20" xr:uid="{0012955D-E195-394A-BFFD-1BA832D07E1C}"/>
    <hyperlink ref="E20" r:id="rId21" xr:uid="{0DE78B31-F4D0-3341-91C4-436BA7AF69B1}"/>
    <hyperlink ref="E22" r:id="rId22" xr:uid="{C63C0AD5-E59B-814D-B08E-49AF7485C916}"/>
    <hyperlink ref="E23" r:id="rId23" xr:uid="{0704EE2F-6BF9-F64D-A870-AB028930DC41}"/>
    <hyperlink ref="E24" r:id="rId24" xr:uid="{4299BC23-A277-9645-988A-B25D2E551535}"/>
    <hyperlink ref="E25" r:id="rId25" xr:uid="{65C6075E-E5E8-EA4F-B867-35C00F932F21}"/>
  </hyperlinks>
  <pageMargins left="0.7" right="0.7" top="0.75" bottom="0.75" header="0.3" footer="0.3"/>
  <pageSetup scale="76" orientation="landscape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BBF6-D60B-4C4E-9F12-BAA99C0F8C5B}">
  <sheetPr>
    <pageSetUpPr fitToPage="1"/>
  </sheetPr>
  <dimension ref="A1:I8"/>
  <sheetViews>
    <sheetView workbookViewId="0">
      <selection activeCell="I4" sqref="I4"/>
    </sheetView>
  </sheetViews>
  <sheetFormatPr baseColWidth="10" defaultRowHeight="16" x14ac:dyDescent="0.2"/>
  <cols>
    <col min="1" max="1" width="32.6640625" customWidth="1"/>
    <col min="3" max="3" width="17.33203125" customWidth="1"/>
    <col min="4" max="4" width="33" customWidth="1"/>
    <col min="5" max="5" width="20.83203125" customWidth="1"/>
  </cols>
  <sheetData>
    <row r="1" spans="1:9" x14ac:dyDescent="0.2">
      <c r="A1" t="s">
        <v>122</v>
      </c>
    </row>
    <row r="3" spans="1:9" x14ac:dyDescent="0.2">
      <c r="A3" t="s">
        <v>1</v>
      </c>
      <c r="B3" t="s">
        <v>10</v>
      </c>
      <c r="C3" t="s">
        <v>2</v>
      </c>
      <c r="D3" t="s">
        <v>3</v>
      </c>
      <c r="E3" t="s">
        <v>4</v>
      </c>
      <c r="F3" t="s">
        <v>21</v>
      </c>
      <c r="G3" t="s">
        <v>22</v>
      </c>
      <c r="I3" t="s">
        <v>143</v>
      </c>
    </row>
    <row r="4" spans="1:9" x14ac:dyDescent="0.2">
      <c r="A4" t="s">
        <v>134</v>
      </c>
      <c r="B4" s="1">
        <v>53.99</v>
      </c>
      <c r="C4" t="s">
        <v>19</v>
      </c>
      <c r="D4" t="s">
        <v>18</v>
      </c>
      <c r="E4" t="s">
        <v>20</v>
      </c>
      <c r="F4">
        <v>1</v>
      </c>
      <c r="G4" s="2">
        <f>F4*B4</f>
        <v>53.99</v>
      </c>
    </row>
    <row r="5" spans="1:9" x14ac:dyDescent="0.2">
      <c r="A5" t="s">
        <v>135</v>
      </c>
      <c r="B5" s="1">
        <v>350</v>
      </c>
      <c r="C5" t="s">
        <v>99</v>
      </c>
      <c r="D5" t="s">
        <v>141</v>
      </c>
      <c r="E5" t="s">
        <v>140</v>
      </c>
      <c r="F5">
        <v>1</v>
      </c>
      <c r="G5" s="2">
        <v>419</v>
      </c>
      <c r="I5" t="s">
        <v>142</v>
      </c>
    </row>
    <row r="6" spans="1:9" x14ac:dyDescent="0.2">
      <c r="A6" t="s">
        <v>136</v>
      </c>
      <c r="B6" s="1">
        <v>12.1</v>
      </c>
      <c r="C6" t="s">
        <v>138</v>
      </c>
      <c r="D6" s="5" t="s">
        <v>137</v>
      </c>
      <c r="F6">
        <v>3</v>
      </c>
      <c r="G6" s="2">
        <f t="shared" ref="G6" si="0">F6*B6</f>
        <v>36.299999999999997</v>
      </c>
    </row>
    <row r="8" spans="1:9" x14ac:dyDescent="0.2">
      <c r="F8" t="s">
        <v>98</v>
      </c>
      <c r="G8" s="2">
        <f>SUM(G4:G6)</f>
        <v>509.29</v>
      </c>
    </row>
  </sheetData>
  <hyperlinks>
    <hyperlink ref="D6" r:id="rId1" xr:uid="{B4F6ECF2-83C5-0449-9D86-C24FF15D7441}"/>
  </hyperlinks>
  <pageMargins left="0.7" right="0.7" top="0.75" bottom="0.75" header="0.3" footer="0.3"/>
  <pageSetup scale="84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Parts kit</vt:lpstr>
      <vt:lpstr>Lab equipment</vt:lpstr>
      <vt:lpstr>'Lab equipment'!Print_Area</vt:lpstr>
      <vt:lpstr>'Parts kit'!Print_Area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2020-09-28T19:21:43Z</cp:lastPrinted>
  <dcterms:created xsi:type="dcterms:W3CDTF">2020-09-03T17:31:07Z</dcterms:created>
  <dcterms:modified xsi:type="dcterms:W3CDTF">2021-08-13T16:00:35Z</dcterms:modified>
</cp:coreProperties>
</file>