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6320" windowHeight="8010"/>
  </bookViews>
  <sheets>
    <sheet name="Thru2012" sheetId="4" r:id="rId1"/>
  </sheets>
  <calcPr calcId="125725"/>
  <fileRecoveryPr repairLoad="1"/>
</workbook>
</file>

<file path=xl/calcChain.xml><?xml version="1.0" encoding="utf-8"?>
<calcChain xmlns="http://schemas.openxmlformats.org/spreadsheetml/2006/main">
  <c r="C39" i="4"/>
  <c r="B38"/>
  <c r="B37"/>
  <c r="C37" s="1"/>
  <c r="C35"/>
  <c r="C34"/>
  <c r="C33"/>
  <c r="G32"/>
  <c r="H32" s="1"/>
  <c r="C36" l="1"/>
  <c r="C38"/>
  <c r="C31"/>
  <c r="D31" s="1"/>
  <c r="C32"/>
  <c r="G33"/>
  <c r="H33" s="1"/>
  <c r="G34"/>
  <c r="G35"/>
  <c r="G36"/>
  <c r="I36" s="1"/>
  <c r="E36"/>
  <c r="E35" s="1"/>
  <c r="E34" s="1"/>
  <c r="E33" s="1"/>
  <c r="E32" l="1"/>
  <c r="E31" s="1"/>
  <c r="H34"/>
  <c r="H35" s="1"/>
  <c r="H36" s="1"/>
  <c r="I35"/>
  <c r="I34" s="1"/>
  <c r="I33" s="1"/>
  <c r="I32" s="1"/>
  <c r="D32"/>
  <c r="D33" s="1"/>
  <c r="D34" s="1"/>
  <c r="D35" s="1"/>
  <c r="D36" s="1"/>
</calcChain>
</file>

<file path=xl/sharedStrings.xml><?xml version="1.0" encoding="utf-8"?>
<sst xmlns="http://schemas.openxmlformats.org/spreadsheetml/2006/main" count="50" uniqueCount="48">
  <si>
    <t>Total N of Students</t>
  </si>
  <si>
    <t>Any credit from work during HS</t>
  </si>
  <si>
    <t>Total N with Any</t>
  </si>
  <si>
    <t>Pct with Any</t>
  </si>
  <si>
    <t>Median</t>
  </si>
  <si>
    <t>Mean</t>
  </si>
  <si>
    <t>Sum</t>
  </si>
  <si>
    <t xml:space="preserve">University of Colorado at Boulder </t>
  </si>
  <si>
    <t>Students entering as new fall freshmen</t>
  </si>
  <si>
    <t xml:space="preserve">College credit earned during high school </t>
  </si>
  <si>
    <t xml:space="preserve">Sources of college credit earned during HS </t>
  </si>
  <si>
    <t>AP = Advanced Placement, with qualifying exam scores</t>
  </si>
  <si>
    <t xml:space="preserve">IB = International Baccalaureate </t>
  </si>
  <si>
    <t xml:space="preserve">College courses taken during HS </t>
  </si>
  <si>
    <t>16-30</t>
  </si>
  <si>
    <t>31-60</t>
  </si>
  <si>
    <t>61 or more</t>
  </si>
  <si>
    <t>None</t>
  </si>
  <si>
    <t>1-6</t>
  </si>
  <si>
    <t>7-15</t>
  </si>
  <si>
    <t xml:space="preserve">N of credits </t>
  </si>
  <si>
    <t>N Stu</t>
  </si>
  <si>
    <t>Pct</t>
  </si>
  <si>
    <t>CumPct</t>
  </si>
  <si>
    <t>Cum from high</t>
  </si>
  <si>
    <t xml:space="preserve">Total N </t>
  </si>
  <si>
    <t xml:space="preserve">N with any </t>
  </si>
  <si>
    <t>Interp</t>
  </si>
  <si>
    <t>Pct of with-any</t>
  </si>
  <si>
    <t>Cum</t>
  </si>
  <si>
    <t>31% of those with any, had 16 or more hours</t>
  </si>
  <si>
    <t>Total credits</t>
  </si>
  <si>
    <t xml:space="preserve">One-third entered with 7 or more credit hours </t>
  </si>
  <si>
    <t xml:space="preserve">Almost one-third of those with any credit, had earned 16 or more hours -- one full term's worth. </t>
  </si>
  <si>
    <t xml:space="preserve">PS, PBA, 3/14/2013 from CreditWhileHSUpdate.sas .  IR@colorado.edu </t>
  </si>
  <si>
    <t>Min</t>
  </si>
  <si>
    <t>Q1</t>
  </si>
  <si>
    <t>Q3</t>
  </si>
  <si>
    <t>Max</t>
  </si>
  <si>
    <t xml:space="preserve">Between 1990 and 2012, the fraction of entering freshmen with college credit earned during high school increased from 30% to over 50%. </t>
  </si>
  <si>
    <t xml:space="preserve">At the same time, the median number of hours of college credit earned, among those who had earned any, has increased, from 6 to 9-10. </t>
  </si>
  <si>
    <t>32% had 7 or more hrs</t>
  </si>
  <si>
    <t xml:space="preserve">More than half had earned college credits while in high school </t>
  </si>
  <si>
    <t>A few entered with junior standing (60+ hours); 4% entered with sophomore standing (30+)</t>
  </si>
  <si>
    <t>PS, PBA, 3/15/2013 from CreditWhileHS.sas .  IR@colorado.edu   L:\ir\emgt\adm</t>
  </si>
  <si>
    <t xml:space="preserve">They earned nearly 38,000 college credits while in high school </t>
  </si>
  <si>
    <t>Stats on credit hours from work during HS</t>
  </si>
  <si>
    <t>For freshmen entering in Fall 2012: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</si>
</sst>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6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left" indent="2"/>
    </xf>
    <xf numFmtId="16" fontId="0" fillId="0" borderId="0" xfId="0" applyNumberFormat="1"/>
    <xf numFmtId="0" fontId="0" fillId="0" borderId="1" xfId="0" applyBorder="1"/>
    <xf numFmtId="9" fontId="0" fillId="0" borderId="1" xfId="1" applyFont="1" applyBorder="1"/>
    <xf numFmtId="9" fontId="0" fillId="0" borderId="1" xfId="0" applyNumberFormat="1" applyBorder="1"/>
    <xf numFmtId="16" fontId="0" fillId="0" borderId="1" xfId="0" quotePrefix="1" applyNumberFormat="1" applyBorder="1"/>
    <xf numFmtId="164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/>
    <xf numFmtId="3" fontId="0" fillId="2" borderId="1" xfId="0" applyNumberFormat="1" applyFill="1" applyBorder="1"/>
    <xf numFmtId="3" fontId="0" fillId="0" borderId="1" xfId="0" applyNumberFormat="1" applyBorder="1"/>
    <xf numFmtId="0" fontId="0" fillId="2" borderId="1" xfId="0" applyFill="1" applyBorder="1"/>
    <xf numFmtId="9" fontId="2" fillId="2" borderId="1" xfId="0" applyNumberFormat="1" applyFont="1" applyFill="1" applyBorder="1"/>
    <xf numFmtId="9" fontId="2" fillId="0" borderId="1" xfId="0" applyNumberFormat="1" applyFont="1" applyBorder="1"/>
    <xf numFmtId="0" fontId="0" fillId="0" borderId="2" xfId="0" applyBorder="1"/>
    <xf numFmtId="3" fontId="0" fillId="2" borderId="2" xfId="0" applyNumberFormat="1" applyFill="1" applyBorder="1"/>
    <xf numFmtId="3" fontId="0" fillId="0" borderId="2" xfId="0" applyNumberFormat="1" applyBorder="1"/>
    <xf numFmtId="9" fontId="2" fillId="0" borderId="1" xfId="1" applyFont="1" applyBorder="1"/>
    <xf numFmtId="0" fontId="0" fillId="0" borderId="3" xfId="0" applyFill="1" applyBorder="1"/>
    <xf numFmtId="3" fontId="2" fillId="0" borderId="0" xfId="0" applyNumberFormat="1" applyFont="1"/>
    <xf numFmtId="0" fontId="3" fillId="0" borderId="1" xfId="0" applyFont="1" applyBorder="1" applyAlignment="1">
      <alignment wrapText="1"/>
    </xf>
    <xf numFmtId="9" fontId="0" fillId="0" borderId="2" xfId="1" applyFont="1" applyBorder="1"/>
    <xf numFmtId="9" fontId="0" fillId="0" borderId="2" xfId="0" applyNumberFormat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2" borderId="5" xfId="0" applyFont="1" applyFill="1" applyBorder="1"/>
    <xf numFmtId="0" fontId="2" fillId="0" borderId="5" xfId="0" applyFont="1" applyBorder="1"/>
    <xf numFmtId="9" fontId="0" fillId="0" borderId="1" xfId="1" applyNumberFormat="1" applyFont="1" applyBorder="1"/>
    <xf numFmtId="3" fontId="0" fillId="0" borderId="0" xfId="0" applyNumberFormat="1"/>
    <xf numFmtId="9" fontId="2" fillId="0" borderId="0" xfId="0" applyNumberFormat="1" applyFont="1"/>
    <xf numFmtId="166" fontId="0" fillId="0" borderId="2" xfId="2" applyNumberFormat="1" applyFont="1" applyBorder="1"/>
    <xf numFmtId="166" fontId="0" fillId="0" borderId="1" xfId="2" applyNumberFormat="1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workbookViewId="0">
      <selection activeCell="A30" sqref="A30"/>
    </sheetView>
  </sheetViews>
  <sheetFormatPr defaultRowHeight="15"/>
  <cols>
    <col min="1" max="1" width="19.42578125" customWidth="1"/>
    <col min="2" max="2" width="9.5703125" bestFit="1" customWidth="1"/>
    <col min="4" max="13" width="8.140625" customWidth="1"/>
  </cols>
  <sheetData>
    <row r="1" spans="1:16">
      <c r="A1" s="1" t="s">
        <v>7</v>
      </c>
    </row>
    <row r="2" spans="1:16">
      <c r="A2" t="s">
        <v>8</v>
      </c>
    </row>
    <row r="3" spans="1:16">
      <c r="A3" s="1" t="s">
        <v>9</v>
      </c>
    </row>
    <row r="4" spans="1:16">
      <c r="A4" t="s">
        <v>34</v>
      </c>
    </row>
    <row r="5" spans="1:16" ht="5.25" customHeight="1"/>
    <row r="6" spans="1:16">
      <c r="A6" t="s">
        <v>10</v>
      </c>
    </row>
    <row r="7" spans="1:16">
      <c r="A7" s="2" t="s">
        <v>11</v>
      </c>
    </row>
    <row r="8" spans="1:16">
      <c r="A8" s="2" t="s">
        <v>12</v>
      </c>
    </row>
    <row r="9" spans="1:16">
      <c r="A9" s="2" t="s">
        <v>13</v>
      </c>
    </row>
    <row r="10" spans="1:16" ht="6.75" customHeight="1">
      <c r="A10" s="2"/>
    </row>
    <row r="11" spans="1:16">
      <c r="A11" t="s">
        <v>39</v>
      </c>
    </row>
    <row r="12" spans="1:16">
      <c r="A12" t="s">
        <v>40</v>
      </c>
    </row>
    <row r="13" spans="1:16" ht="6" customHeight="1">
      <c r="A13" s="2"/>
    </row>
    <row r="14" spans="1:16" ht="15.75" thickBot="1">
      <c r="A14" s="28"/>
      <c r="B14" s="29">
        <v>1990</v>
      </c>
      <c r="C14" s="29">
        <v>1995</v>
      </c>
      <c r="D14" s="30">
        <v>2000</v>
      </c>
      <c r="E14" s="30">
        <v>2001</v>
      </c>
      <c r="F14" s="30">
        <v>2002</v>
      </c>
      <c r="G14" s="30">
        <v>2003</v>
      </c>
      <c r="H14" s="30">
        <v>2004</v>
      </c>
      <c r="I14" s="30">
        <v>2005</v>
      </c>
      <c r="J14" s="30">
        <v>2006</v>
      </c>
      <c r="K14" s="30">
        <v>2007</v>
      </c>
      <c r="L14" s="30">
        <v>2008</v>
      </c>
      <c r="M14" s="30">
        <v>2009</v>
      </c>
      <c r="N14" s="30">
        <v>2010</v>
      </c>
      <c r="O14" s="30">
        <v>2011</v>
      </c>
      <c r="P14" s="30">
        <v>2012</v>
      </c>
    </row>
    <row r="15" spans="1:16" ht="18.75" customHeight="1">
      <c r="A15" s="4" t="s">
        <v>0</v>
      </c>
      <c r="B15" s="17">
        <v>3776</v>
      </c>
      <c r="C15" s="17">
        <v>4175</v>
      </c>
      <c r="D15" s="18">
        <v>5093</v>
      </c>
      <c r="E15" s="18">
        <v>4980</v>
      </c>
      <c r="F15" s="18">
        <v>5388</v>
      </c>
      <c r="G15" s="18">
        <v>5568</v>
      </c>
      <c r="H15" s="18">
        <v>5138</v>
      </c>
      <c r="I15" s="18">
        <v>5006</v>
      </c>
      <c r="J15" s="18">
        <v>5617</v>
      </c>
      <c r="K15" s="18">
        <v>5552</v>
      </c>
      <c r="L15" s="18">
        <v>5824</v>
      </c>
      <c r="M15" s="18">
        <v>5516</v>
      </c>
      <c r="N15" s="32">
        <v>5194</v>
      </c>
      <c r="O15" s="32">
        <v>5695</v>
      </c>
      <c r="P15" s="32">
        <v>5467</v>
      </c>
    </row>
    <row r="16" spans="1:16" ht="23.25" customHeight="1">
      <c r="A16" s="4" t="s">
        <v>1</v>
      </c>
      <c r="B16" s="13"/>
      <c r="C16" s="13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6">
      <c r="A17" s="10" t="s">
        <v>2</v>
      </c>
      <c r="B17" s="11">
        <v>1151</v>
      </c>
      <c r="C17" s="11">
        <v>1381</v>
      </c>
      <c r="D17" s="12">
        <v>2161</v>
      </c>
      <c r="E17" s="12">
        <v>2180</v>
      </c>
      <c r="F17" s="12">
        <v>2475</v>
      </c>
      <c r="G17" s="12">
        <v>2606</v>
      </c>
      <c r="H17" s="12">
        <v>2514</v>
      </c>
      <c r="I17" s="12">
        <v>2381</v>
      </c>
      <c r="J17" s="12">
        <v>2745</v>
      </c>
      <c r="K17" s="12">
        <v>2807</v>
      </c>
      <c r="L17" s="12">
        <v>3050</v>
      </c>
      <c r="M17" s="12">
        <v>2858</v>
      </c>
      <c r="N17" s="32">
        <v>2622</v>
      </c>
      <c r="O17" s="32">
        <v>2891</v>
      </c>
      <c r="P17" s="32">
        <v>2958</v>
      </c>
    </row>
    <row r="18" spans="1:16" s="1" customFormat="1">
      <c r="A18" s="4" t="s">
        <v>3</v>
      </c>
      <c r="B18" s="14">
        <v>0.3</v>
      </c>
      <c r="C18" s="14">
        <v>0.33</v>
      </c>
      <c r="D18" s="15">
        <v>0.42</v>
      </c>
      <c r="E18" s="15">
        <v>0.44</v>
      </c>
      <c r="F18" s="15">
        <v>0.46</v>
      </c>
      <c r="G18" s="15">
        <v>0.47</v>
      </c>
      <c r="H18" s="15">
        <v>0.49</v>
      </c>
      <c r="I18" s="15">
        <v>0.48</v>
      </c>
      <c r="J18" s="15">
        <v>0.49</v>
      </c>
      <c r="K18" s="15">
        <v>0.51</v>
      </c>
      <c r="L18" s="15">
        <v>0.52</v>
      </c>
      <c r="M18" s="15">
        <v>0.52</v>
      </c>
      <c r="N18" s="33">
        <v>0.5</v>
      </c>
      <c r="O18" s="33">
        <v>0.51</v>
      </c>
      <c r="P18" s="33">
        <v>0.54</v>
      </c>
    </row>
    <row r="19" spans="1:16" ht="20.25" customHeight="1">
      <c r="A19" s="4" t="s">
        <v>46</v>
      </c>
      <c r="B19" s="13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6">
      <c r="A20" s="4" t="s">
        <v>35</v>
      </c>
      <c r="B20" s="13">
        <v>1</v>
      </c>
      <c r="C20" s="13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>
        <v>1</v>
      </c>
      <c r="O20">
        <v>1</v>
      </c>
      <c r="P20">
        <v>1</v>
      </c>
    </row>
    <row r="21" spans="1:16">
      <c r="A21" s="10" t="s">
        <v>36</v>
      </c>
      <c r="B21" s="13">
        <v>3</v>
      </c>
      <c r="C21" s="13">
        <v>4</v>
      </c>
      <c r="D21" s="4">
        <v>4</v>
      </c>
      <c r="E21" s="4">
        <v>4</v>
      </c>
      <c r="F21" s="4">
        <v>4</v>
      </c>
      <c r="G21" s="4">
        <v>4</v>
      </c>
      <c r="H21" s="4">
        <v>4</v>
      </c>
      <c r="I21" s="4">
        <v>5</v>
      </c>
      <c r="J21" s="4">
        <v>5</v>
      </c>
      <c r="K21" s="4">
        <v>5</v>
      </c>
      <c r="L21" s="4">
        <v>5</v>
      </c>
      <c r="M21" s="4">
        <v>5</v>
      </c>
      <c r="N21">
        <v>4</v>
      </c>
      <c r="O21">
        <v>4</v>
      </c>
      <c r="P21">
        <v>4</v>
      </c>
    </row>
    <row r="22" spans="1:16" s="1" customFormat="1">
      <c r="A22" s="4" t="s">
        <v>4</v>
      </c>
      <c r="B22" s="9">
        <v>6</v>
      </c>
      <c r="C22" s="9">
        <v>6</v>
      </c>
      <c r="D22" s="10">
        <v>8</v>
      </c>
      <c r="E22" s="10">
        <v>9</v>
      </c>
      <c r="F22" s="10">
        <v>8</v>
      </c>
      <c r="G22" s="10">
        <v>8</v>
      </c>
      <c r="H22" s="10">
        <v>9</v>
      </c>
      <c r="I22" s="10">
        <v>9</v>
      </c>
      <c r="J22" s="10">
        <v>9</v>
      </c>
      <c r="K22" s="10">
        <v>9</v>
      </c>
      <c r="L22" s="10">
        <v>10</v>
      </c>
      <c r="M22" s="10">
        <v>10</v>
      </c>
      <c r="N22" s="1">
        <v>9</v>
      </c>
      <c r="O22" s="1">
        <v>10</v>
      </c>
      <c r="P22" s="1">
        <v>9</v>
      </c>
    </row>
    <row r="23" spans="1:16">
      <c r="A23" s="4" t="s">
        <v>37</v>
      </c>
      <c r="B23" s="13">
        <v>10</v>
      </c>
      <c r="C23" s="13">
        <v>12</v>
      </c>
      <c r="D23" s="4">
        <v>15</v>
      </c>
      <c r="E23" s="4">
        <v>16</v>
      </c>
      <c r="F23" s="4">
        <v>15</v>
      </c>
      <c r="G23" s="4">
        <v>16</v>
      </c>
      <c r="H23" s="4">
        <v>17</v>
      </c>
      <c r="I23" s="4">
        <v>18</v>
      </c>
      <c r="J23" s="4">
        <v>18</v>
      </c>
      <c r="K23" s="4">
        <v>19</v>
      </c>
      <c r="L23" s="4">
        <v>19</v>
      </c>
      <c r="M23" s="4">
        <v>18</v>
      </c>
      <c r="N23">
        <v>19</v>
      </c>
      <c r="O23">
        <v>20</v>
      </c>
      <c r="P23">
        <v>18</v>
      </c>
    </row>
    <row r="24" spans="1:16">
      <c r="A24" s="4" t="s">
        <v>38</v>
      </c>
      <c r="B24" s="13">
        <v>43</v>
      </c>
      <c r="C24" s="13">
        <v>50</v>
      </c>
      <c r="D24" s="4">
        <v>71</v>
      </c>
      <c r="E24" s="4">
        <v>84</v>
      </c>
      <c r="F24" s="4">
        <v>103</v>
      </c>
      <c r="G24" s="4">
        <v>75</v>
      </c>
      <c r="H24" s="4">
        <v>96</v>
      </c>
      <c r="I24" s="4">
        <v>80</v>
      </c>
      <c r="J24" s="4">
        <v>116</v>
      </c>
      <c r="K24" s="4">
        <v>87</v>
      </c>
      <c r="L24" s="4">
        <v>96</v>
      </c>
      <c r="M24" s="4">
        <v>90</v>
      </c>
      <c r="N24">
        <v>85</v>
      </c>
      <c r="O24">
        <v>86</v>
      </c>
      <c r="P24">
        <v>84</v>
      </c>
    </row>
    <row r="25" spans="1:16" ht="19.5" customHeight="1">
      <c r="A25" s="4" t="s">
        <v>5</v>
      </c>
      <c r="B25" s="13">
        <v>8</v>
      </c>
      <c r="C25" s="13">
        <v>9</v>
      </c>
      <c r="D25" s="4">
        <v>11</v>
      </c>
      <c r="E25" s="4">
        <v>12</v>
      </c>
      <c r="F25" s="4">
        <v>12</v>
      </c>
      <c r="G25" s="4">
        <v>12</v>
      </c>
      <c r="H25" s="4">
        <v>13</v>
      </c>
      <c r="I25" s="4">
        <v>13</v>
      </c>
      <c r="J25" s="4">
        <v>13</v>
      </c>
      <c r="K25" s="4">
        <v>14</v>
      </c>
      <c r="L25" s="4">
        <v>14</v>
      </c>
      <c r="M25" s="4">
        <v>13</v>
      </c>
      <c r="N25">
        <v>14</v>
      </c>
      <c r="O25">
        <v>14</v>
      </c>
      <c r="P25">
        <v>13</v>
      </c>
    </row>
    <row r="26" spans="1:16" ht="18.75" customHeight="1">
      <c r="A26" t="s">
        <v>6</v>
      </c>
      <c r="B26" s="11">
        <v>9047</v>
      </c>
      <c r="C26" s="11">
        <v>12988</v>
      </c>
      <c r="D26" s="12">
        <v>23964</v>
      </c>
      <c r="E26" s="12">
        <v>25482</v>
      </c>
      <c r="F26" s="12">
        <v>28930</v>
      </c>
      <c r="G26" s="12">
        <v>31049</v>
      </c>
      <c r="H26" s="12">
        <v>31767</v>
      </c>
      <c r="I26" s="12">
        <v>30970</v>
      </c>
      <c r="J26" s="12">
        <v>36459</v>
      </c>
      <c r="K26" s="12">
        <v>37903</v>
      </c>
      <c r="L26" s="12">
        <v>42285</v>
      </c>
      <c r="M26" s="12">
        <v>38324</v>
      </c>
      <c r="N26" s="32">
        <v>35403</v>
      </c>
      <c r="O26" s="32">
        <v>39973</v>
      </c>
      <c r="P26" s="32">
        <v>37730</v>
      </c>
    </row>
    <row r="29" spans="1:16" ht="21.75" customHeight="1">
      <c r="A29" s="1" t="s">
        <v>47</v>
      </c>
    </row>
    <row r="30" spans="1:16" ht="45.75" thickBot="1">
      <c r="A30" s="25" t="s">
        <v>20</v>
      </c>
      <c r="B30" s="26" t="s">
        <v>21</v>
      </c>
      <c r="C30" s="26" t="s">
        <v>22</v>
      </c>
      <c r="D30" s="26" t="s">
        <v>23</v>
      </c>
      <c r="E30" s="27" t="s">
        <v>24</v>
      </c>
      <c r="F30" s="26" t="s">
        <v>27</v>
      </c>
      <c r="G30" s="27" t="s">
        <v>28</v>
      </c>
      <c r="H30" s="26" t="s">
        <v>29</v>
      </c>
      <c r="I30" s="27" t="s">
        <v>24</v>
      </c>
      <c r="J30" s="26" t="s">
        <v>27</v>
      </c>
    </row>
    <row r="31" spans="1:16">
      <c r="A31" s="16" t="s">
        <v>17</v>
      </c>
      <c r="B31" s="34">
        <v>2509</v>
      </c>
      <c r="C31" s="23">
        <f>+B31/$B$37</f>
        <v>0.45893543076641669</v>
      </c>
      <c r="D31" s="24">
        <f>+C31</f>
        <v>0.45893543076641669</v>
      </c>
      <c r="E31" s="23">
        <f>+E32+C31</f>
        <v>1</v>
      </c>
      <c r="F31" s="16"/>
      <c r="G31" s="16"/>
      <c r="H31" s="16"/>
      <c r="I31" s="16"/>
      <c r="J31" s="16"/>
    </row>
    <row r="32" spans="1:16">
      <c r="A32" s="7" t="s">
        <v>18</v>
      </c>
      <c r="B32" s="35">
        <v>1207</v>
      </c>
      <c r="C32" s="5">
        <f t="shared" ref="C32:C38" si="0">+B32/$B$37</f>
        <v>0.22077922077922077</v>
      </c>
      <c r="D32" s="6">
        <f>+C32+D31</f>
        <v>0.67971465154563748</v>
      </c>
      <c r="E32" s="5">
        <f>+E33+C32</f>
        <v>0.54106456923358326</v>
      </c>
      <c r="F32" s="4"/>
      <c r="G32" s="5">
        <f>+B32/$B$38</f>
        <v>0.40804597701149425</v>
      </c>
      <c r="H32" s="6">
        <f>+G32</f>
        <v>0.40804597701149425</v>
      </c>
      <c r="I32" s="5">
        <f>+I33+G32</f>
        <v>1</v>
      </c>
      <c r="J32" s="4"/>
    </row>
    <row r="33" spans="1:10" ht="36.75">
      <c r="A33" s="7" t="s">
        <v>19</v>
      </c>
      <c r="B33" s="35">
        <v>843</v>
      </c>
      <c r="C33" s="5">
        <f t="shared" si="0"/>
        <v>0.15419791476129505</v>
      </c>
      <c r="D33" s="6">
        <f>+C33+D32</f>
        <v>0.83391256630693256</v>
      </c>
      <c r="E33" s="5">
        <f>+E34+C33</f>
        <v>0.32028534845436252</v>
      </c>
      <c r="F33" s="22" t="s">
        <v>41</v>
      </c>
      <c r="G33" s="5">
        <f>+B33/$B$38</f>
        <v>0.28498985801217036</v>
      </c>
      <c r="H33" s="6">
        <f>+H32+G33</f>
        <v>0.69303583502366461</v>
      </c>
      <c r="I33" s="5">
        <f>+I34+G33</f>
        <v>0.59195402298850575</v>
      </c>
      <c r="J33" s="4"/>
    </row>
    <row r="34" spans="1:10">
      <c r="A34" s="4" t="s">
        <v>14</v>
      </c>
      <c r="B34" s="35">
        <v>675</v>
      </c>
      <c r="C34" s="5">
        <f t="shared" si="0"/>
        <v>0.12346808121456009</v>
      </c>
      <c r="D34" s="6">
        <f>+C34+D33</f>
        <v>0.95738064752149266</v>
      </c>
      <c r="E34" s="5">
        <f>+E35+C34</f>
        <v>0.1660874336930675</v>
      </c>
      <c r="F34" s="4"/>
      <c r="G34" s="5">
        <f>+B34/$B$38</f>
        <v>0.2281947261663286</v>
      </c>
      <c r="H34" s="6">
        <f>+H33+G34</f>
        <v>0.92123056118999325</v>
      </c>
      <c r="I34" s="5">
        <f>+I35+G34</f>
        <v>0.30696416497633539</v>
      </c>
      <c r="J34" s="10" t="s">
        <v>30</v>
      </c>
    </row>
    <row r="35" spans="1:10">
      <c r="A35" s="4" t="s">
        <v>15</v>
      </c>
      <c r="B35" s="35">
        <v>220</v>
      </c>
      <c r="C35" s="31">
        <f t="shared" si="0"/>
        <v>4.0241448692152917E-2</v>
      </c>
      <c r="D35" s="6">
        <f>+C35+D34</f>
        <v>0.99762209621364561</v>
      </c>
      <c r="E35" s="5">
        <f>+E36+C35</f>
        <v>4.2619352478507407E-2</v>
      </c>
      <c r="F35" s="4"/>
      <c r="G35" s="5">
        <f>+B35/$B$38</f>
        <v>7.4374577417173765E-2</v>
      </c>
      <c r="H35" s="6">
        <f>+H34+G35</f>
        <v>0.99560513860716704</v>
      </c>
      <c r="I35" s="5">
        <f>+I36+G35</f>
        <v>7.8769438810006753E-2</v>
      </c>
      <c r="J35" s="4"/>
    </row>
    <row r="36" spans="1:10">
      <c r="A36" s="4" t="s">
        <v>16</v>
      </c>
      <c r="B36" s="35">
        <v>13</v>
      </c>
      <c r="C36" s="31">
        <f t="shared" si="0"/>
        <v>2.3779037863544904E-3</v>
      </c>
      <c r="D36" s="6">
        <f>+C36+D35</f>
        <v>1</v>
      </c>
      <c r="E36" s="8">
        <f>+C36</f>
        <v>2.3779037863544904E-3</v>
      </c>
      <c r="F36" s="4"/>
      <c r="G36" s="5">
        <f>+B36/$B$38</f>
        <v>4.3948613928329952E-3</v>
      </c>
      <c r="H36" s="6">
        <f>+H35+G36</f>
        <v>1</v>
      </c>
      <c r="I36" s="6">
        <f>+G36</f>
        <v>4.3948613928329952E-3</v>
      </c>
      <c r="J36" s="4"/>
    </row>
    <row r="37" spans="1:10">
      <c r="A37" s="4" t="s">
        <v>25</v>
      </c>
      <c r="B37" s="35">
        <f>SUM(B31:B36)</f>
        <v>5467</v>
      </c>
      <c r="C37" s="5">
        <f t="shared" si="0"/>
        <v>1</v>
      </c>
      <c r="D37" s="6"/>
      <c r="E37" s="4"/>
      <c r="F37" s="4"/>
      <c r="G37" s="4"/>
      <c r="H37" s="4"/>
      <c r="I37" s="4"/>
      <c r="J37" s="4"/>
    </row>
    <row r="38" spans="1:10">
      <c r="A38" s="4" t="s">
        <v>26</v>
      </c>
      <c r="B38" s="35">
        <f>+SUM(B32:B36)</f>
        <v>2958</v>
      </c>
      <c r="C38" s="19">
        <f t="shared" si="0"/>
        <v>0.54106456923358337</v>
      </c>
      <c r="D38" s="4"/>
      <c r="E38" s="4"/>
      <c r="F38" s="4"/>
      <c r="G38" s="4"/>
      <c r="H38" s="4"/>
      <c r="I38" s="4"/>
      <c r="J38" s="4"/>
    </row>
    <row r="39" spans="1:10">
      <c r="A39" s="20" t="s">
        <v>31</v>
      </c>
      <c r="C39" s="21">
        <f>+P26</f>
        <v>37730</v>
      </c>
    </row>
    <row r="40" spans="1:10">
      <c r="A40" t="s">
        <v>42</v>
      </c>
    </row>
    <row r="41" spans="1:10">
      <c r="A41" t="s">
        <v>45</v>
      </c>
    </row>
    <row r="42" spans="1:10">
      <c r="A42" t="s">
        <v>32</v>
      </c>
      <c r="E42" s="3"/>
    </row>
    <row r="43" spans="1:10">
      <c r="A43" t="s">
        <v>33</v>
      </c>
      <c r="E43" s="3"/>
    </row>
    <row r="44" spans="1:10">
      <c r="A44" t="s">
        <v>43</v>
      </c>
    </row>
    <row r="46" spans="1:10">
      <c r="A46" t="s">
        <v>44</v>
      </c>
    </row>
  </sheetData>
  <pageMargins left="0.7" right="0.7" top="0.41" bottom="0.75" header="0.3" footer="0.3"/>
  <pageSetup scale="7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Thru2012</vt:lpstr>
    </vt:vector>
  </TitlesOfParts>
  <Company>University of Colorado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 McClelland</dc:creator>
  <cp:lastModifiedBy>sailor</cp:lastModifiedBy>
  <cp:lastPrinted>2013-03-15T17:38:12Z</cp:lastPrinted>
  <dcterms:created xsi:type="dcterms:W3CDTF">2010-05-20T03:47:09Z</dcterms:created>
  <dcterms:modified xsi:type="dcterms:W3CDTF">2013-03-18T23:47:44Z</dcterms:modified>
</cp:coreProperties>
</file>