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R\Reports\GuideGR\GSchool\"/>
    </mc:Choice>
  </mc:AlternateContent>
  <bookViews>
    <workbookView xWindow="120" yWindow="90" windowWidth="23895" windowHeight="14535"/>
  </bookViews>
  <sheets>
    <sheet name="Intro" sheetId="2" r:id="rId1"/>
    <sheet name="Data" sheetId="1" r:id="rId2"/>
    <sheet name="DocData" sheetId="3" r:id="rId3"/>
  </sheets>
  <definedNames>
    <definedName name="_xlnm._FilterDatabase" localSheetId="1" hidden="1">Data!$A$4:$AW$28</definedName>
    <definedName name="_xlnm._FilterDatabase" localSheetId="2" hidden="1">DocData!$A$4:$AS$9</definedName>
    <definedName name="Data">Data!$B$4:$AW$28</definedName>
    <definedName name="DocData">DocData!$B$4:$AS$9</definedName>
  </definedNames>
  <calcPr calcId="152511"/>
</workbook>
</file>

<file path=xl/calcChain.xml><?xml version="1.0" encoding="utf-8"?>
<calcChain xmlns="http://schemas.openxmlformats.org/spreadsheetml/2006/main">
  <c r="A2" i="3" l="1"/>
  <c r="A2" i="1" l="1"/>
  <c r="A1" i="1"/>
</calcChain>
</file>

<file path=xl/sharedStrings.xml><?xml version="1.0" encoding="utf-8"?>
<sst xmlns="http://schemas.openxmlformats.org/spreadsheetml/2006/main" count="197" uniqueCount="139">
  <si>
    <t>Measure</t>
  </si>
  <si>
    <t>AAAH</t>
  </si>
  <si>
    <t>ALAC</t>
  </si>
  <si>
    <t>ANTH</t>
  </si>
  <si>
    <t>APPM</t>
  </si>
  <si>
    <t>APS</t>
  </si>
  <si>
    <t>ASEN</t>
  </si>
  <si>
    <t>ATLS</t>
  </si>
  <si>
    <t>ATOC</t>
  </si>
  <si>
    <t>BADM</t>
  </si>
  <si>
    <t>CHEM</t>
  </si>
  <si>
    <t>CHEN</t>
  </si>
  <si>
    <t>CLAS</t>
  </si>
  <si>
    <t>CMLT</t>
  </si>
  <si>
    <t>COMM</t>
  </si>
  <si>
    <t>CSCI</t>
  </si>
  <si>
    <t>CVEN</t>
  </si>
  <si>
    <t>EBIO</t>
  </si>
  <si>
    <t>ECEN</t>
  </si>
  <si>
    <t>ECON</t>
  </si>
  <si>
    <t>EDUC</t>
  </si>
  <si>
    <t>EMEN</t>
  </si>
  <si>
    <t>ENGL</t>
  </si>
  <si>
    <t>ENVS</t>
  </si>
  <si>
    <t>ETHN</t>
  </si>
  <si>
    <t>FRIT</t>
  </si>
  <si>
    <t>GEOG</t>
  </si>
  <si>
    <t>GEOL</t>
  </si>
  <si>
    <t>GSLL</t>
  </si>
  <si>
    <t>HIST</t>
  </si>
  <si>
    <t>IPHY</t>
  </si>
  <si>
    <t>JOUR</t>
  </si>
  <si>
    <t>LING</t>
  </si>
  <si>
    <t>MATH</t>
  </si>
  <si>
    <t>MCDB</t>
  </si>
  <si>
    <t>MCEN</t>
  </si>
  <si>
    <t>MUSC</t>
  </si>
  <si>
    <t>MUSM</t>
  </si>
  <si>
    <t>PHIL</t>
  </si>
  <si>
    <t>PHYS</t>
  </si>
  <si>
    <t>PSCI</t>
  </si>
  <si>
    <t>PSYC</t>
  </si>
  <si>
    <t>RLST</t>
  </si>
  <si>
    <t>SLHS</t>
  </si>
  <si>
    <t>SOCY</t>
  </si>
  <si>
    <t>SPAN</t>
  </si>
  <si>
    <t>THDN</t>
  </si>
  <si>
    <t>TLEN</t>
  </si>
  <si>
    <t>N_GRE2127</t>
  </si>
  <si>
    <t>N_GRE2137</t>
  </si>
  <si>
    <t>N_GRE2147</t>
  </si>
  <si>
    <t>GRE_V2127</t>
  </si>
  <si>
    <t>GRE_V2137</t>
  </si>
  <si>
    <t>GRE_V2147</t>
  </si>
  <si>
    <t>GRE_Q2127</t>
  </si>
  <si>
    <t>GRE_Q2137</t>
  </si>
  <si>
    <t>GRE_Q2147</t>
  </si>
  <si>
    <t>Degrees_M</t>
  </si>
  <si>
    <t>Degrees_D</t>
  </si>
  <si>
    <t>N_BAMA</t>
  </si>
  <si>
    <t>Enrl2127</t>
  </si>
  <si>
    <t>Enrl2137</t>
  </si>
  <si>
    <t>Enrl2147</t>
  </si>
  <si>
    <t>EnrlAll</t>
  </si>
  <si>
    <t>N_Female</t>
  </si>
  <si>
    <t>P_Female</t>
  </si>
  <si>
    <t>N_URM</t>
  </si>
  <si>
    <t>P_URM</t>
  </si>
  <si>
    <t>N_Asian</t>
  </si>
  <si>
    <t>P_Asian</t>
  </si>
  <si>
    <t>N_Intl</t>
  </si>
  <si>
    <t>P_Intl</t>
  </si>
  <si>
    <t xml:space="preserve">Enrollment, Degrees and academic prep measures for grad departments. </t>
  </si>
  <si>
    <t>Planning, Budget &amp; Analysis</t>
  </si>
  <si>
    <t>Lou McClelland, Blake Redabaugh</t>
  </si>
  <si>
    <t>IR@Colorado.edu</t>
  </si>
  <si>
    <t>Designed to answer questions frequently posed to department graduate program assistants by</t>
  </si>
  <si>
    <t>graduate school guides, grant proposals, etc.</t>
  </si>
  <si>
    <t>Undergraduate GPA of students is NOT available</t>
  </si>
  <si>
    <t>B1 data only -- students enrolled only through Continuing Education are excluded.</t>
  </si>
  <si>
    <t>Both tabs have one column of data per grad-school department.</t>
  </si>
  <si>
    <t xml:space="preserve">   They are set up to print one page for each department.</t>
  </si>
  <si>
    <t xml:space="preserve">   In order to print multiple departments on one sheet, the data</t>
  </si>
  <si>
    <t xml:space="preserve">   must be copied into a new tab and printed from there, </t>
  </si>
  <si>
    <t xml:space="preserve">   or the printing setup changed on the existing tab</t>
  </si>
  <si>
    <t>The tab 'DocData' is for NSF - AGEP.  This has enrollment and degree data</t>
  </si>
  <si>
    <t xml:space="preserve">   for doctoral students only.  One column of data per grad-school department</t>
  </si>
  <si>
    <t xml:space="preserve"> NSF - AGEP is a national program encouraging doctoral work by ethnic minorites.</t>
  </si>
  <si>
    <t>Other notes - grouping departments or majors</t>
  </si>
  <si>
    <t>BADM is a combination of ACCT, BADM, FNCE, INFS, MGMT and MKTG</t>
  </si>
  <si>
    <t>CVEN is a combination of Civil and Architecturial Engineering.  Environmental Engineering (EMEN) is by itself</t>
  </si>
  <si>
    <t>Variations on the department name</t>
  </si>
  <si>
    <t>Sometimes</t>
  </si>
  <si>
    <t>In this file</t>
  </si>
  <si>
    <t>AERO</t>
  </si>
  <si>
    <t>AMEN</t>
  </si>
  <si>
    <t>APAS</t>
  </si>
  <si>
    <t>CHIN</t>
  </si>
  <si>
    <t>EALC</t>
  </si>
  <si>
    <t>CMLT, COML</t>
  </si>
  <si>
    <t>CLHM</t>
  </si>
  <si>
    <t>EPOB</t>
  </si>
  <si>
    <t>FINE</t>
  </si>
  <si>
    <t>FREN</t>
  </si>
  <si>
    <t>GRMN</t>
  </si>
  <si>
    <t>KINE</t>
  </si>
  <si>
    <t>MECH</t>
  </si>
  <si>
    <t>THTR</t>
  </si>
  <si>
    <t>TELE, ITD</t>
  </si>
  <si>
    <t>PBA code ref - L:\ir\reports\guidegr\gschool\DeptForm*.sas</t>
  </si>
  <si>
    <t>Usual update after fall census</t>
  </si>
  <si>
    <t>Notes</t>
  </si>
  <si>
    <t>N taking GRE by term, YYT, T = term, 7 = Fall           MATRICS only</t>
  </si>
  <si>
    <t>Avg GRE verbal, by term - MATRICS only</t>
  </si>
  <si>
    <t>Avg GRE quantitative, by term - MATRICS only</t>
  </si>
  <si>
    <t>N Masters degrees, Last 5 FYs</t>
  </si>
  <si>
    <t>N Doctorate degrees, Last 5 FYs</t>
  </si>
  <si>
    <t>N Bachelors/Masters degrees, Last 5 FYs (included in Masters N also)</t>
  </si>
  <si>
    <t>N enrolled, by term</t>
  </si>
  <si>
    <t>Total N female, Last three fall terms</t>
  </si>
  <si>
    <t>Total N enrolled, Last three fall terms combined</t>
  </si>
  <si>
    <t xml:space="preserve">Percent underrepresented minority of ENRLALL </t>
  </si>
  <si>
    <t xml:space="preserve">Percent female of ENRLALL </t>
  </si>
  <si>
    <t>Total N international, Last three fall terms</t>
  </si>
  <si>
    <t xml:space="preserve">Percent international of ENRLALL </t>
  </si>
  <si>
    <t>Total N asian.  Last three fall terms combined</t>
  </si>
  <si>
    <t xml:space="preserve">Percent asian of ENRLALL </t>
  </si>
  <si>
    <t>SLHS also includes AUDD</t>
  </si>
  <si>
    <t>Enrl_2147</t>
  </si>
  <si>
    <t>N_Unk</t>
  </si>
  <si>
    <t>Degrees_1314</t>
  </si>
  <si>
    <t>Total enrollment for most recent fall</t>
  </si>
  <si>
    <t>Number of Asian students, enrolled most recent fall</t>
  </si>
  <si>
    <t>Number of students with an unknown ethnicity, enrolled most recent fall</t>
  </si>
  <si>
    <t>Number of degrees, most recent FY</t>
  </si>
  <si>
    <t>Total N underrepresented minority (black, hispanic and Native American), Last three fall terms combined</t>
  </si>
  <si>
    <t>Number of underrepresented minority (black, hispanic and Native American) students, enrolled most recent fall</t>
  </si>
  <si>
    <t xml:space="preserve">Enrollment and Degrees measures for Grad departments - Doctoral only. </t>
  </si>
  <si>
    <t>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</si>
</sst>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System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System"/>
    </font>
    <font>
      <b/>
      <sz val="10"/>
      <name val="Arial"/>
      <family val="2"/>
    </font>
    <font>
      <sz val="10"/>
      <name val="MS Sans Serif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2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4" fillId="0" borderId="0" xfId="2" applyAlignment="1" applyProtection="1"/>
    <xf numFmtId="0" fontId="3" fillId="0" borderId="0" xfId="1" applyFont="1" applyFill="1"/>
    <xf numFmtId="0" fontId="5" fillId="0" borderId="0" xfId="1" applyFont="1"/>
    <xf numFmtId="0" fontId="7" fillId="0" borderId="0" xfId="3" quotePrefix="1" applyNumberFormat="1" applyFont="1" applyAlignment="1">
      <alignment vertical="top"/>
    </xf>
    <xf numFmtId="0" fontId="3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vertical="top" wrapText="1"/>
    </xf>
    <xf numFmtId="1" fontId="9" fillId="0" borderId="0" xfId="0" applyNumberFormat="1" applyFont="1" applyAlignment="1">
      <alignment vertical="top" wrapText="1"/>
    </xf>
    <xf numFmtId="9" fontId="9" fillId="0" borderId="0" xfId="0" applyNumberFormat="1" applyFont="1" applyAlignment="1">
      <alignment vertical="top" wrapText="1"/>
    </xf>
    <xf numFmtId="164" fontId="9" fillId="0" borderId="0" xfId="0" applyNumberFormat="1" applyFont="1"/>
    <xf numFmtId="9" fontId="9" fillId="0" borderId="0" xfId="0" applyNumberFormat="1" applyFont="1"/>
    <xf numFmtId="2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1" quotePrefix="1" applyFont="1"/>
    <xf numFmtId="0" fontId="8" fillId="0" borderId="0" xfId="0" applyFont="1" applyAlignment="1"/>
  </cellXfs>
  <cellStyles count="4">
    <cellStyle name="Hyperlink_DeptForm03" xfId="2"/>
    <cellStyle name="Normal" xfId="0" builtinId="0"/>
    <cellStyle name="Normal 2" xfId="3"/>
    <cellStyle name="Normal_DeptForm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Colorado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zoomScaleNormal="100" workbookViewId="0"/>
  </sheetViews>
  <sheetFormatPr defaultColWidth="10.28515625" defaultRowHeight="12.75" x14ac:dyDescent="0.2"/>
  <cols>
    <col min="1" max="1" width="13.140625" style="2" customWidth="1"/>
    <col min="2" max="256" width="10.28515625" style="2"/>
    <col min="257" max="257" width="13.140625" style="2" customWidth="1"/>
    <col min="258" max="512" width="10.28515625" style="2"/>
    <col min="513" max="513" width="13.140625" style="2" customWidth="1"/>
    <col min="514" max="768" width="10.28515625" style="2"/>
    <col min="769" max="769" width="13.140625" style="2" customWidth="1"/>
    <col min="770" max="1024" width="10.28515625" style="2"/>
    <col min="1025" max="1025" width="13.140625" style="2" customWidth="1"/>
    <col min="1026" max="1280" width="10.28515625" style="2"/>
    <col min="1281" max="1281" width="13.140625" style="2" customWidth="1"/>
    <col min="1282" max="1536" width="10.28515625" style="2"/>
    <col min="1537" max="1537" width="13.140625" style="2" customWidth="1"/>
    <col min="1538" max="1792" width="10.28515625" style="2"/>
    <col min="1793" max="1793" width="13.140625" style="2" customWidth="1"/>
    <col min="1794" max="2048" width="10.28515625" style="2"/>
    <col min="2049" max="2049" width="13.140625" style="2" customWidth="1"/>
    <col min="2050" max="2304" width="10.28515625" style="2"/>
    <col min="2305" max="2305" width="13.140625" style="2" customWidth="1"/>
    <col min="2306" max="2560" width="10.28515625" style="2"/>
    <col min="2561" max="2561" width="13.140625" style="2" customWidth="1"/>
    <col min="2562" max="2816" width="10.28515625" style="2"/>
    <col min="2817" max="2817" width="13.140625" style="2" customWidth="1"/>
    <col min="2818" max="3072" width="10.28515625" style="2"/>
    <col min="3073" max="3073" width="13.140625" style="2" customWidth="1"/>
    <col min="3074" max="3328" width="10.28515625" style="2"/>
    <col min="3329" max="3329" width="13.140625" style="2" customWidth="1"/>
    <col min="3330" max="3584" width="10.28515625" style="2"/>
    <col min="3585" max="3585" width="13.140625" style="2" customWidth="1"/>
    <col min="3586" max="3840" width="10.28515625" style="2"/>
    <col min="3841" max="3841" width="13.140625" style="2" customWidth="1"/>
    <col min="3842" max="4096" width="10.28515625" style="2"/>
    <col min="4097" max="4097" width="13.140625" style="2" customWidth="1"/>
    <col min="4098" max="4352" width="10.28515625" style="2"/>
    <col min="4353" max="4353" width="13.140625" style="2" customWidth="1"/>
    <col min="4354" max="4608" width="10.28515625" style="2"/>
    <col min="4609" max="4609" width="13.140625" style="2" customWidth="1"/>
    <col min="4610" max="4864" width="10.28515625" style="2"/>
    <col min="4865" max="4865" width="13.140625" style="2" customWidth="1"/>
    <col min="4866" max="5120" width="10.28515625" style="2"/>
    <col min="5121" max="5121" width="13.140625" style="2" customWidth="1"/>
    <col min="5122" max="5376" width="10.28515625" style="2"/>
    <col min="5377" max="5377" width="13.140625" style="2" customWidth="1"/>
    <col min="5378" max="5632" width="10.28515625" style="2"/>
    <col min="5633" max="5633" width="13.140625" style="2" customWidth="1"/>
    <col min="5634" max="5888" width="10.28515625" style="2"/>
    <col min="5889" max="5889" width="13.140625" style="2" customWidth="1"/>
    <col min="5890" max="6144" width="10.28515625" style="2"/>
    <col min="6145" max="6145" width="13.140625" style="2" customWidth="1"/>
    <col min="6146" max="6400" width="10.28515625" style="2"/>
    <col min="6401" max="6401" width="13.140625" style="2" customWidth="1"/>
    <col min="6402" max="6656" width="10.28515625" style="2"/>
    <col min="6657" max="6657" width="13.140625" style="2" customWidth="1"/>
    <col min="6658" max="6912" width="10.28515625" style="2"/>
    <col min="6913" max="6913" width="13.140625" style="2" customWidth="1"/>
    <col min="6914" max="7168" width="10.28515625" style="2"/>
    <col min="7169" max="7169" width="13.140625" style="2" customWidth="1"/>
    <col min="7170" max="7424" width="10.28515625" style="2"/>
    <col min="7425" max="7425" width="13.140625" style="2" customWidth="1"/>
    <col min="7426" max="7680" width="10.28515625" style="2"/>
    <col min="7681" max="7681" width="13.140625" style="2" customWidth="1"/>
    <col min="7682" max="7936" width="10.28515625" style="2"/>
    <col min="7937" max="7937" width="13.140625" style="2" customWidth="1"/>
    <col min="7938" max="8192" width="10.28515625" style="2"/>
    <col min="8193" max="8193" width="13.140625" style="2" customWidth="1"/>
    <col min="8194" max="8448" width="10.28515625" style="2"/>
    <col min="8449" max="8449" width="13.140625" style="2" customWidth="1"/>
    <col min="8450" max="8704" width="10.28515625" style="2"/>
    <col min="8705" max="8705" width="13.140625" style="2" customWidth="1"/>
    <col min="8706" max="8960" width="10.28515625" style="2"/>
    <col min="8961" max="8961" width="13.140625" style="2" customWidth="1"/>
    <col min="8962" max="9216" width="10.28515625" style="2"/>
    <col min="9217" max="9217" width="13.140625" style="2" customWidth="1"/>
    <col min="9218" max="9472" width="10.28515625" style="2"/>
    <col min="9473" max="9473" width="13.140625" style="2" customWidth="1"/>
    <col min="9474" max="9728" width="10.28515625" style="2"/>
    <col min="9729" max="9729" width="13.140625" style="2" customWidth="1"/>
    <col min="9730" max="9984" width="10.28515625" style="2"/>
    <col min="9985" max="9985" width="13.140625" style="2" customWidth="1"/>
    <col min="9986" max="10240" width="10.28515625" style="2"/>
    <col min="10241" max="10241" width="13.140625" style="2" customWidth="1"/>
    <col min="10242" max="10496" width="10.28515625" style="2"/>
    <col min="10497" max="10497" width="13.140625" style="2" customWidth="1"/>
    <col min="10498" max="10752" width="10.28515625" style="2"/>
    <col min="10753" max="10753" width="13.140625" style="2" customWidth="1"/>
    <col min="10754" max="11008" width="10.28515625" style="2"/>
    <col min="11009" max="11009" width="13.140625" style="2" customWidth="1"/>
    <col min="11010" max="11264" width="10.28515625" style="2"/>
    <col min="11265" max="11265" width="13.140625" style="2" customWidth="1"/>
    <col min="11266" max="11520" width="10.28515625" style="2"/>
    <col min="11521" max="11521" width="13.140625" style="2" customWidth="1"/>
    <col min="11522" max="11776" width="10.28515625" style="2"/>
    <col min="11777" max="11777" width="13.140625" style="2" customWidth="1"/>
    <col min="11778" max="12032" width="10.28515625" style="2"/>
    <col min="12033" max="12033" width="13.140625" style="2" customWidth="1"/>
    <col min="12034" max="12288" width="10.28515625" style="2"/>
    <col min="12289" max="12289" width="13.140625" style="2" customWidth="1"/>
    <col min="12290" max="12544" width="10.28515625" style="2"/>
    <col min="12545" max="12545" width="13.140625" style="2" customWidth="1"/>
    <col min="12546" max="12800" width="10.28515625" style="2"/>
    <col min="12801" max="12801" width="13.140625" style="2" customWidth="1"/>
    <col min="12802" max="13056" width="10.28515625" style="2"/>
    <col min="13057" max="13057" width="13.140625" style="2" customWidth="1"/>
    <col min="13058" max="13312" width="10.28515625" style="2"/>
    <col min="13313" max="13313" width="13.140625" style="2" customWidth="1"/>
    <col min="13314" max="13568" width="10.28515625" style="2"/>
    <col min="13569" max="13569" width="13.140625" style="2" customWidth="1"/>
    <col min="13570" max="13824" width="10.28515625" style="2"/>
    <col min="13825" max="13825" width="13.140625" style="2" customWidth="1"/>
    <col min="13826" max="14080" width="10.28515625" style="2"/>
    <col min="14081" max="14081" width="13.140625" style="2" customWidth="1"/>
    <col min="14082" max="14336" width="10.28515625" style="2"/>
    <col min="14337" max="14337" width="13.140625" style="2" customWidth="1"/>
    <col min="14338" max="14592" width="10.28515625" style="2"/>
    <col min="14593" max="14593" width="13.140625" style="2" customWidth="1"/>
    <col min="14594" max="14848" width="10.28515625" style="2"/>
    <col min="14849" max="14849" width="13.140625" style="2" customWidth="1"/>
    <col min="14850" max="15104" width="10.28515625" style="2"/>
    <col min="15105" max="15105" width="13.140625" style="2" customWidth="1"/>
    <col min="15106" max="15360" width="10.28515625" style="2"/>
    <col min="15361" max="15361" width="13.140625" style="2" customWidth="1"/>
    <col min="15362" max="15616" width="10.28515625" style="2"/>
    <col min="15617" max="15617" width="13.140625" style="2" customWidth="1"/>
    <col min="15618" max="15872" width="10.28515625" style="2"/>
    <col min="15873" max="15873" width="13.140625" style="2" customWidth="1"/>
    <col min="15874" max="16128" width="10.28515625" style="2"/>
    <col min="16129" max="16129" width="13.140625" style="2" customWidth="1"/>
    <col min="16130" max="16384" width="10.28515625" style="2"/>
  </cols>
  <sheetData>
    <row r="1" spans="1:11" ht="15.75" x14ac:dyDescent="0.25">
      <c r="A1" s="1" t="s">
        <v>72</v>
      </c>
    </row>
    <row r="3" spans="1:11" x14ac:dyDescent="0.2">
      <c r="A3" s="20" t="s">
        <v>138</v>
      </c>
    </row>
    <row r="4" spans="1:11" x14ac:dyDescent="0.2">
      <c r="A4" s="2" t="s">
        <v>73</v>
      </c>
    </row>
    <row r="5" spans="1:11" x14ac:dyDescent="0.2">
      <c r="A5" s="2" t="s">
        <v>74</v>
      </c>
    </row>
    <row r="6" spans="1:11" x14ac:dyDescent="0.2">
      <c r="A6" s="3" t="s">
        <v>75</v>
      </c>
    </row>
    <row r="8" spans="1:11" x14ac:dyDescent="0.2">
      <c r="A8" s="2" t="s">
        <v>76</v>
      </c>
    </row>
    <row r="9" spans="1:11" x14ac:dyDescent="0.2">
      <c r="A9" s="2" t="s">
        <v>77</v>
      </c>
    </row>
    <row r="11" spans="1:11" x14ac:dyDescent="0.2">
      <c r="A11" s="2" t="s">
        <v>78</v>
      </c>
    </row>
    <row r="13" spans="1:11" x14ac:dyDescent="0.2">
      <c r="A13" s="2" t="s">
        <v>79</v>
      </c>
    </row>
    <row r="15" spans="1:11" x14ac:dyDescent="0.2">
      <c r="A15" s="2" t="s">
        <v>80</v>
      </c>
      <c r="G15" s="4"/>
      <c r="H15" s="4"/>
      <c r="I15" s="4"/>
      <c r="J15" s="4"/>
      <c r="K15" s="4"/>
    </row>
    <row r="16" spans="1:11" x14ac:dyDescent="0.2">
      <c r="A16" s="2" t="s">
        <v>81</v>
      </c>
    </row>
    <row r="17" spans="1:2" x14ac:dyDescent="0.2">
      <c r="A17" s="2" t="s">
        <v>82</v>
      </c>
    </row>
    <row r="18" spans="1:2" x14ac:dyDescent="0.2">
      <c r="A18" s="2" t="s">
        <v>83</v>
      </c>
    </row>
    <row r="19" spans="1:2" x14ac:dyDescent="0.2">
      <c r="A19" s="2" t="s">
        <v>84</v>
      </c>
    </row>
    <row r="21" spans="1:2" x14ac:dyDescent="0.2">
      <c r="A21" s="2" t="s">
        <v>85</v>
      </c>
    </row>
    <row r="22" spans="1:2" x14ac:dyDescent="0.2">
      <c r="A22" s="2" t="s">
        <v>86</v>
      </c>
    </row>
    <row r="23" spans="1:2" x14ac:dyDescent="0.2">
      <c r="A23" s="2" t="s">
        <v>87</v>
      </c>
    </row>
    <row r="25" spans="1:2" x14ac:dyDescent="0.2">
      <c r="A25" s="5" t="s">
        <v>88</v>
      </c>
    </row>
    <row r="26" spans="1:2" x14ac:dyDescent="0.2">
      <c r="A26" s="2" t="s">
        <v>89</v>
      </c>
    </row>
    <row r="27" spans="1:2" x14ac:dyDescent="0.2">
      <c r="A27" s="2" t="s">
        <v>90</v>
      </c>
    </row>
    <row r="28" spans="1:2" x14ac:dyDescent="0.2">
      <c r="A28" s="2" t="s">
        <v>127</v>
      </c>
    </row>
    <row r="30" spans="1:2" x14ac:dyDescent="0.2">
      <c r="A30" s="5" t="s">
        <v>91</v>
      </c>
    </row>
    <row r="31" spans="1:2" x14ac:dyDescent="0.2">
      <c r="A31" s="5"/>
    </row>
    <row r="32" spans="1:2" x14ac:dyDescent="0.2">
      <c r="A32" s="5" t="s">
        <v>92</v>
      </c>
      <c r="B32" s="5" t="s">
        <v>93</v>
      </c>
    </row>
    <row r="33" spans="1:8" x14ac:dyDescent="0.2">
      <c r="A33" s="2" t="s">
        <v>94</v>
      </c>
      <c r="B33" s="2" t="s">
        <v>6</v>
      </c>
    </row>
    <row r="34" spans="1:8" x14ac:dyDescent="0.2">
      <c r="A34" s="2" t="s">
        <v>95</v>
      </c>
      <c r="B34" s="2" t="s">
        <v>4</v>
      </c>
      <c r="G34" s="6"/>
      <c r="H34" s="6"/>
    </row>
    <row r="35" spans="1:8" x14ac:dyDescent="0.2">
      <c r="A35" s="2" t="s">
        <v>96</v>
      </c>
      <c r="B35" s="2" t="s">
        <v>5</v>
      </c>
      <c r="G35" s="6"/>
      <c r="H35" s="6"/>
    </row>
    <row r="36" spans="1:8" x14ac:dyDescent="0.2">
      <c r="A36" s="2" t="s">
        <v>97</v>
      </c>
      <c r="B36" s="2" t="s">
        <v>98</v>
      </c>
      <c r="G36" s="6"/>
      <c r="H36" s="6"/>
    </row>
    <row r="37" spans="1:8" x14ac:dyDescent="0.2">
      <c r="A37" s="2" t="s">
        <v>99</v>
      </c>
      <c r="B37" s="2" t="s">
        <v>100</v>
      </c>
      <c r="G37" s="6"/>
      <c r="H37" s="6"/>
    </row>
    <row r="38" spans="1:8" x14ac:dyDescent="0.2">
      <c r="A38" s="2" t="s">
        <v>101</v>
      </c>
      <c r="B38" s="2" t="s">
        <v>17</v>
      </c>
      <c r="G38" s="6"/>
      <c r="H38" s="6"/>
    </row>
    <row r="39" spans="1:8" x14ac:dyDescent="0.2">
      <c r="A39" s="2" t="s">
        <v>102</v>
      </c>
      <c r="B39" s="2" t="s">
        <v>1</v>
      </c>
      <c r="G39" s="6"/>
      <c r="H39" s="6"/>
    </row>
    <row r="40" spans="1:8" x14ac:dyDescent="0.2">
      <c r="A40" s="2" t="s">
        <v>103</v>
      </c>
      <c r="B40" s="2" t="s">
        <v>25</v>
      </c>
      <c r="G40" s="6"/>
      <c r="H40" s="6"/>
    </row>
    <row r="41" spans="1:8" x14ac:dyDescent="0.2">
      <c r="A41" s="2" t="s">
        <v>104</v>
      </c>
      <c r="B41" s="2" t="s">
        <v>28</v>
      </c>
      <c r="G41" s="6"/>
      <c r="H41" s="6"/>
    </row>
    <row r="42" spans="1:8" x14ac:dyDescent="0.2">
      <c r="A42" s="2" t="s">
        <v>105</v>
      </c>
      <c r="B42" s="2" t="s">
        <v>30</v>
      </c>
      <c r="G42" s="6"/>
      <c r="H42" s="6"/>
    </row>
    <row r="43" spans="1:8" x14ac:dyDescent="0.2">
      <c r="A43" s="2" t="s">
        <v>106</v>
      </c>
      <c r="B43" s="2" t="s">
        <v>35</v>
      </c>
      <c r="G43" s="6"/>
      <c r="H43" s="6"/>
    </row>
    <row r="44" spans="1:8" x14ac:dyDescent="0.2">
      <c r="A44" s="2" t="s">
        <v>107</v>
      </c>
      <c r="B44" s="2" t="s">
        <v>46</v>
      </c>
      <c r="G44" s="6"/>
      <c r="H44" s="6"/>
    </row>
    <row r="45" spans="1:8" x14ac:dyDescent="0.2">
      <c r="A45" s="2" t="s">
        <v>108</v>
      </c>
      <c r="B45" s="2" t="s">
        <v>47</v>
      </c>
      <c r="G45" s="6"/>
      <c r="H45" s="6"/>
    </row>
    <row r="46" spans="1:8" x14ac:dyDescent="0.2">
      <c r="G46" s="6"/>
      <c r="H46" s="6"/>
    </row>
    <row r="47" spans="1:8" x14ac:dyDescent="0.2">
      <c r="A47" s="2" t="s">
        <v>109</v>
      </c>
      <c r="G47" s="6"/>
      <c r="H47" s="6"/>
    </row>
    <row r="48" spans="1:8" x14ac:dyDescent="0.2">
      <c r="A48" s="2" t="s">
        <v>110</v>
      </c>
      <c r="G48" s="6"/>
      <c r="H48" s="6"/>
    </row>
    <row r="49" spans="7:8" x14ac:dyDescent="0.2">
      <c r="G49" s="6"/>
      <c r="H49" s="6"/>
    </row>
    <row r="50" spans="7:8" x14ac:dyDescent="0.2">
      <c r="G50" s="6"/>
      <c r="H50" s="6"/>
    </row>
    <row r="51" spans="7:8" x14ac:dyDescent="0.2">
      <c r="G51" s="6"/>
      <c r="H51" s="6"/>
    </row>
    <row r="52" spans="7:8" x14ac:dyDescent="0.2">
      <c r="G52" s="6"/>
      <c r="H52" s="6"/>
    </row>
    <row r="53" spans="7:8" x14ac:dyDescent="0.2">
      <c r="G53" s="6"/>
      <c r="H53" s="6"/>
    </row>
    <row r="54" spans="7:8" x14ac:dyDescent="0.2">
      <c r="G54" s="6"/>
      <c r="H54" s="6"/>
    </row>
    <row r="55" spans="7:8" x14ac:dyDescent="0.2">
      <c r="G55" s="6"/>
      <c r="H55" s="6"/>
    </row>
    <row r="56" spans="7:8" x14ac:dyDescent="0.2">
      <c r="G56" s="6"/>
      <c r="H56" s="6"/>
    </row>
    <row r="57" spans="7:8" x14ac:dyDescent="0.2">
      <c r="G57" s="6"/>
      <c r="H57" s="6"/>
    </row>
    <row r="58" spans="7:8" x14ac:dyDescent="0.2">
      <c r="G58" s="6"/>
      <c r="H58" s="6"/>
    </row>
    <row r="59" spans="7:8" x14ac:dyDescent="0.2">
      <c r="G59" s="6"/>
      <c r="H59" s="6"/>
    </row>
    <row r="60" spans="7:8" x14ac:dyDescent="0.2">
      <c r="G60" s="6"/>
      <c r="H60" s="6"/>
    </row>
    <row r="61" spans="7:8" x14ac:dyDescent="0.2">
      <c r="G61" s="6"/>
      <c r="H61" s="6"/>
    </row>
    <row r="62" spans="7:8" x14ac:dyDescent="0.2">
      <c r="G62" s="6"/>
      <c r="H62" s="6"/>
    </row>
    <row r="63" spans="7:8" x14ac:dyDescent="0.2">
      <c r="G63" s="6"/>
      <c r="H63" s="6"/>
    </row>
    <row r="64" spans="7:8" x14ac:dyDescent="0.2">
      <c r="G64" s="6"/>
      <c r="H64" s="6"/>
    </row>
    <row r="65" spans="7:8" x14ac:dyDescent="0.2">
      <c r="G65" s="6"/>
      <c r="H65" s="6"/>
    </row>
    <row r="66" spans="7:8" x14ac:dyDescent="0.2">
      <c r="G66" s="6"/>
      <c r="H66" s="6"/>
    </row>
    <row r="67" spans="7:8" x14ac:dyDescent="0.2">
      <c r="G67" s="6"/>
      <c r="H67" s="6"/>
    </row>
    <row r="68" spans="7:8" x14ac:dyDescent="0.2">
      <c r="G68" s="6"/>
      <c r="H68" s="6"/>
    </row>
    <row r="69" spans="7:8" x14ac:dyDescent="0.2">
      <c r="G69" s="6"/>
      <c r="H69" s="6"/>
    </row>
    <row r="70" spans="7:8" x14ac:dyDescent="0.2">
      <c r="G70" s="6"/>
      <c r="H70" s="6"/>
    </row>
    <row r="71" spans="7:8" x14ac:dyDescent="0.2">
      <c r="G71" s="6"/>
      <c r="H71" s="6"/>
    </row>
    <row r="72" spans="7:8" x14ac:dyDescent="0.2">
      <c r="G72" s="6"/>
      <c r="H72" s="6"/>
    </row>
    <row r="73" spans="7:8" x14ac:dyDescent="0.2">
      <c r="G73" s="6"/>
      <c r="H73" s="6"/>
    </row>
    <row r="74" spans="7:8" x14ac:dyDescent="0.2">
      <c r="G74" s="6"/>
      <c r="H74" s="6"/>
    </row>
    <row r="75" spans="7:8" x14ac:dyDescent="0.2">
      <c r="G75" s="6"/>
      <c r="H75" s="6"/>
    </row>
    <row r="76" spans="7:8" x14ac:dyDescent="0.2">
      <c r="G76" s="6"/>
      <c r="H76" s="6"/>
    </row>
    <row r="77" spans="7:8" x14ac:dyDescent="0.2">
      <c r="G77" s="6"/>
      <c r="H77" s="6"/>
    </row>
    <row r="78" spans="7:8" x14ac:dyDescent="0.2">
      <c r="G78" s="6"/>
      <c r="H78" s="6"/>
    </row>
    <row r="79" spans="7:8" x14ac:dyDescent="0.2">
      <c r="G79" s="6"/>
      <c r="H79" s="6"/>
    </row>
    <row r="80" spans="7:8" x14ac:dyDescent="0.2">
      <c r="G80" s="6"/>
      <c r="H80" s="6"/>
    </row>
    <row r="81" spans="7:8" x14ac:dyDescent="0.2">
      <c r="G81" s="6"/>
      <c r="H81" s="6"/>
    </row>
    <row r="82" spans="7:8" x14ac:dyDescent="0.2">
      <c r="G82" s="6"/>
    </row>
    <row r="83" spans="7:8" x14ac:dyDescent="0.2">
      <c r="G83" s="6"/>
    </row>
  </sheetData>
  <hyperlinks>
    <hyperlink ref="A6" r:id="rId1"/>
  </hyperlinks>
  <pageMargins left="0.5" right="0.5" top="0.5" bottom="0.5" header="0.5" footer="0.5"/>
  <pageSetup orientation="portrait" r:id="rId2"/>
  <headerFooter alignWithMargins="0">
    <oddFooter>&amp;LPBA:  L:\ir\reports\GuideGr\Gschool\&amp;F&amp;C      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57.140625" style="7" customWidth="1"/>
    <col min="2" max="2" width="11.42578125" style="7" bestFit="1" customWidth="1"/>
    <col min="3" max="3" width="7.85546875" style="7" bestFit="1" customWidth="1"/>
    <col min="4" max="5" width="7.7109375" style="7" bestFit="1" customWidth="1"/>
    <col min="6" max="6" width="8.140625" style="7" bestFit="1" customWidth="1"/>
    <col min="7" max="7" width="6.7109375" style="7" bestFit="1" customWidth="1"/>
    <col min="8" max="8" width="7.7109375" style="7" bestFit="1" customWidth="1"/>
    <col min="9" max="9" width="7.5703125" style="7" bestFit="1" customWidth="1"/>
    <col min="10" max="10" width="7.85546875" style="7" bestFit="1" customWidth="1"/>
    <col min="11" max="11" width="8.140625" style="7" bestFit="1" customWidth="1"/>
    <col min="12" max="12" width="8" style="7" bestFit="1" customWidth="1"/>
    <col min="13" max="14" width="7.7109375" style="7" bestFit="1" customWidth="1"/>
    <col min="15" max="15" width="7.85546875" style="7" bestFit="1" customWidth="1"/>
    <col min="16" max="16" width="8.5703125" style="7" bestFit="1" customWidth="1"/>
    <col min="17" max="17" width="7.140625" style="7" bestFit="1" customWidth="1"/>
    <col min="18" max="18" width="7.7109375" style="7" bestFit="1" customWidth="1"/>
    <col min="19" max="19" width="7.140625" style="7" bestFit="1" customWidth="1"/>
    <col min="20" max="20" width="7.5703125" style="7" bestFit="1" customWidth="1"/>
    <col min="21" max="21" width="7.85546875" style="7" bestFit="1" customWidth="1"/>
    <col min="22" max="22" width="7.7109375" style="7" bestFit="1" customWidth="1"/>
    <col min="23" max="23" width="7.85546875" style="7" bestFit="1" customWidth="1"/>
    <col min="24" max="24" width="7.5703125" style="7" bestFit="1" customWidth="1"/>
    <col min="25" max="25" width="7.7109375" style="7" bestFit="1" customWidth="1"/>
    <col min="26" max="26" width="7.5703125" style="7" bestFit="1" customWidth="1"/>
    <col min="27" max="27" width="6.7109375" style="7" bestFit="1" customWidth="1"/>
    <col min="28" max="28" width="7.85546875" style="7" bestFit="1" customWidth="1"/>
    <col min="29" max="29" width="7.7109375" style="7" bestFit="1" customWidth="1"/>
    <col min="30" max="30" width="7.5703125" style="7" bestFit="1" customWidth="1"/>
    <col min="31" max="32" width="7" style="7" bestFit="1" customWidth="1"/>
    <col min="33" max="33" width="7.85546875" style="7" bestFit="1" customWidth="1"/>
    <col min="34" max="34" width="7" style="7" bestFit="1" customWidth="1"/>
    <col min="35" max="35" width="8" style="7" bestFit="1" customWidth="1"/>
    <col min="36" max="36" width="8.140625" style="7" bestFit="1" customWidth="1"/>
    <col min="37" max="37" width="8" style="7" bestFit="1" customWidth="1"/>
    <col min="38" max="38" width="8.140625" style="7" bestFit="1" customWidth="1"/>
    <col min="39" max="39" width="8.42578125" style="7" bestFit="1" customWidth="1"/>
    <col min="40" max="40" width="7" style="7" bestFit="1" customWidth="1"/>
    <col min="41" max="41" width="7.7109375" style="7" bestFit="1" customWidth="1"/>
    <col min="42" max="42" width="7.140625" style="7" bestFit="1" customWidth="1"/>
    <col min="43" max="43" width="7.7109375" style="7" bestFit="1" customWidth="1"/>
    <col min="44" max="44" width="7.5703125" style="7" bestFit="1" customWidth="1"/>
    <col min="45" max="45" width="7.7109375" style="7" bestFit="1" customWidth="1"/>
    <col min="46" max="47" width="7.85546875" style="7" bestFit="1" customWidth="1"/>
    <col min="48" max="48" width="7.7109375" style="7" bestFit="1" customWidth="1"/>
    <col min="49" max="49" width="7.42578125" style="7" bestFit="1" customWidth="1"/>
    <col min="50" max="16384" width="9.140625" style="7"/>
  </cols>
  <sheetData>
    <row r="1" spans="1:49" ht="15" x14ac:dyDescent="0.25">
      <c r="A1" s="9" t="str">
        <f>Intro!A1</f>
        <v xml:space="preserve">Enrollment, Degrees and academic prep measures for grad departments. </v>
      </c>
    </row>
    <row r="2" spans="1:49" x14ac:dyDescent="0.2">
      <c r="A2" s="10" t="str">
        <f>CONCATENATE("Compiled by Planning, Budget and Analysis, ", Intro!A3, " to Grad School Specifics")</f>
        <v>Compiled by Planning, Budget and Analysis, May 2015 to Grad School Specifics</v>
      </c>
    </row>
    <row r="4" spans="1:49" s="8" customFormat="1" ht="27" customHeight="1" x14ac:dyDescent="0.25">
      <c r="A4" s="11" t="s">
        <v>111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1" t="s">
        <v>16</v>
      </c>
      <c r="S4" s="11" t="s">
        <v>17</v>
      </c>
      <c r="T4" s="11" t="s">
        <v>18</v>
      </c>
      <c r="U4" s="11" t="s">
        <v>19</v>
      </c>
      <c r="V4" s="11" t="s">
        <v>20</v>
      </c>
      <c r="W4" s="11" t="s">
        <v>21</v>
      </c>
      <c r="X4" s="11" t="s">
        <v>22</v>
      </c>
      <c r="Y4" s="11" t="s">
        <v>23</v>
      </c>
      <c r="Z4" s="11" t="s">
        <v>24</v>
      </c>
      <c r="AA4" s="11" t="s">
        <v>25</v>
      </c>
      <c r="AB4" s="11" t="s">
        <v>26</v>
      </c>
      <c r="AC4" s="11" t="s">
        <v>27</v>
      </c>
      <c r="AD4" s="11" t="s">
        <v>28</v>
      </c>
      <c r="AE4" s="11" t="s">
        <v>29</v>
      </c>
      <c r="AF4" s="11" t="s">
        <v>30</v>
      </c>
      <c r="AG4" s="11" t="s">
        <v>31</v>
      </c>
      <c r="AH4" s="11" t="s">
        <v>32</v>
      </c>
      <c r="AI4" s="11" t="s">
        <v>33</v>
      </c>
      <c r="AJ4" s="11" t="s">
        <v>34</v>
      </c>
      <c r="AK4" s="11" t="s">
        <v>35</v>
      </c>
      <c r="AL4" s="11" t="s">
        <v>36</v>
      </c>
      <c r="AM4" s="11" t="s">
        <v>37</v>
      </c>
      <c r="AN4" s="11" t="s">
        <v>38</v>
      </c>
      <c r="AO4" s="11" t="s">
        <v>39</v>
      </c>
      <c r="AP4" s="11" t="s">
        <v>40</v>
      </c>
      <c r="AQ4" s="11" t="s">
        <v>41</v>
      </c>
      <c r="AR4" s="11" t="s">
        <v>42</v>
      </c>
      <c r="AS4" s="11" t="s">
        <v>43</v>
      </c>
      <c r="AT4" s="11" t="s">
        <v>44</v>
      </c>
      <c r="AU4" s="11" t="s">
        <v>45</v>
      </c>
      <c r="AV4" s="11" t="s">
        <v>46</v>
      </c>
      <c r="AW4" s="11" t="s">
        <v>47</v>
      </c>
    </row>
    <row r="5" spans="1:49" x14ac:dyDescent="0.2">
      <c r="A5" s="13" t="s">
        <v>112</v>
      </c>
      <c r="B5" s="12" t="s">
        <v>48</v>
      </c>
      <c r="C5" s="12">
        <v>13</v>
      </c>
      <c r="D5" s="12">
        <v>6</v>
      </c>
      <c r="E5" s="12">
        <v>12</v>
      </c>
      <c r="F5" s="12">
        <v>22</v>
      </c>
      <c r="G5" s="12">
        <v>12</v>
      </c>
      <c r="H5" s="12">
        <v>82</v>
      </c>
      <c r="I5" s="12">
        <v>10</v>
      </c>
      <c r="J5" s="12">
        <v>13</v>
      </c>
      <c r="K5" s="12">
        <v>114</v>
      </c>
      <c r="L5" s="12">
        <v>53</v>
      </c>
      <c r="M5" s="12">
        <v>19</v>
      </c>
      <c r="N5" s="12">
        <v>13</v>
      </c>
      <c r="O5" s="12">
        <v>7</v>
      </c>
      <c r="P5" s="12">
        <v>11</v>
      </c>
      <c r="Q5" s="12">
        <v>65</v>
      </c>
      <c r="R5" s="12">
        <v>72</v>
      </c>
      <c r="S5" s="12">
        <v>27</v>
      </c>
      <c r="T5" s="12">
        <v>76</v>
      </c>
      <c r="U5" s="12">
        <v>19</v>
      </c>
      <c r="V5" s="12">
        <v>72</v>
      </c>
      <c r="W5" s="12">
        <v>34</v>
      </c>
      <c r="X5" s="12">
        <v>43</v>
      </c>
      <c r="Y5" s="12">
        <v>22</v>
      </c>
      <c r="Z5" s="12"/>
      <c r="AA5" s="12">
        <v>4</v>
      </c>
      <c r="AB5" s="12">
        <v>22</v>
      </c>
      <c r="AC5" s="12">
        <v>18</v>
      </c>
      <c r="AD5" s="12">
        <v>7</v>
      </c>
      <c r="AE5" s="12">
        <v>21</v>
      </c>
      <c r="AF5" s="12">
        <v>21</v>
      </c>
      <c r="AG5" s="12">
        <v>24</v>
      </c>
      <c r="AH5" s="12">
        <v>24</v>
      </c>
      <c r="AI5" s="12">
        <v>23</v>
      </c>
      <c r="AJ5" s="12">
        <v>12</v>
      </c>
      <c r="AK5" s="12">
        <v>75</v>
      </c>
      <c r="AL5" s="12">
        <v>43</v>
      </c>
      <c r="AM5" s="12">
        <v>5</v>
      </c>
      <c r="AN5" s="12">
        <v>10</v>
      </c>
      <c r="AO5" s="12">
        <v>40</v>
      </c>
      <c r="AP5" s="12">
        <v>14</v>
      </c>
      <c r="AQ5" s="12">
        <v>13</v>
      </c>
      <c r="AR5" s="12">
        <v>5</v>
      </c>
      <c r="AS5" s="12">
        <v>22</v>
      </c>
      <c r="AT5" s="12">
        <v>12</v>
      </c>
      <c r="AU5" s="12">
        <v>14</v>
      </c>
      <c r="AV5" s="12">
        <v>13</v>
      </c>
      <c r="AW5" s="12">
        <v>68</v>
      </c>
    </row>
    <row r="6" spans="1:49" x14ac:dyDescent="0.2">
      <c r="A6" s="13"/>
      <c r="B6" s="12" t="s">
        <v>49</v>
      </c>
      <c r="C6" s="12">
        <v>17</v>
      </c>
      <c r="D6" s="12">
        <v>8</v>
      </c>
      <c r="E6" s="12">
        <v>11</v>
      </c>
      <c r="F6" s="12">
        <v>19</v>
      </c>
      <c r="G6" s="12">
        <v>23</v>
      </c>
      <c r="H6" s="12">
        <v>53</v>
      </c>
      <c r="I6" s="12">
        <v>12</v>
      </c>
      <c r="J6" s="12">
        <v>12</v>
      </c>
      <c r="K6" s="12">
        <v>93</v>
      </c>
      <c r="L6" s="12">
        <v>47</v>
      </c>
      <c r="M6" s="12">
        <v>31</v>
      </c>
      <c r="N6" s="12">
        <v>11</v>
      </c>
      <c r="O6" s="12">
        <v>6</v>
      </c>
      <c r="P6" s="12">
        <v>14</v>
      </c>
      <c r="Q6" s="12">
        <v>74</v>
      </c>
      <c r="R6" s="12">
        <v>66</v>
      </c>
      <c r="S6" s="12">
        <v>13</v>
      </c>
      <c r="T6" s="12">
        <v>91</v>
      </c>
      <c r="U6" s="12">
        <v>14</v>
      </c>
      <c r="V6" s="12">
        <v>68</v>
      </c>
      <c r="W6" s="12">
        <v>37</v>
      </c>
      <c r="X6" s="12">
        <v>43</v>
      </c>
      <c r="Y6" s="12">
        <v>11</v>
      </c>
      <c r="Z6" s="12"/>
      <c r="AA6" s="12">
        <v>4</v>
      </c>
      <c r="AB6" s="12">
        <v>16</v>
      </c>
      <c r="AC6" s="12">
        <v>18</v>
      </c>
      <c r="AD6" s="12">
        <v>7</v>
      </c>
      <c r="AE6" s="12">
        <v>12</v>
      </c>
      <c r="AF6" s="12">
        <v>24</v>
      </c>
      <c r="AG6" s="12">
        <v>19</v>
      </c>
      <c r="AH6" s="12">
        <v>28</v>
      </c>
      <c r="AI6" s="12">
        <v>12</v>
      </c>
      <c r="AJ6" s="12">
        <v>10</v>
      </c>
      <c r="AK6" s="12">
        <v>52</v>
      </c>
      <c r="AL6" s="12">
        <v>54</v>
      </c>
      <c r="AM6" s="12">
        <v>10</v>
      </c>
      <c r="AN6" s="12">
        <v>16</v>
      </c>
      <c r="AO6" s="12">
        <v>31</v>
      </c>
      <c r="AP6" s="12">
        <v>13</v>
      </c>
      <c r="AQ6" s="12">
        <v>13</v>
      </c>
      <c r="AR6" s="12">
        <v>7</v>
      </c>
      <c r="AS6" s="12">
        <v>35</v>
      </c>
      <c r="AT6" s="12">
        <v>11</v>
      </c>
      <c r="AU6" s="12">
        <v>8</v>
      </c>
      <c r="AV6" s="12">
        <v>9</v>
      </c>
      <c r="AW6" s="12">
        <v>46</v>
      </c>
    </row>
    <row r="7" spans="1:49" x14ac:dyDescent="0.2">
      <c r="A7" s="13"/>
      <c r="B7" s="12" t="s">
        <v>50</v>
      </c>
      <c r="C7" s="12">
        <v>21</v>
      </c>
      <c r="D7" s="12">
        <v>12</v>
      </c>
      <c r="E7" s="12">
        <v>5</v>
      </c>
      <c r="F7" s="12">
        <v>14</v>
      </c>
      <c r="G7" s="12">
        <v>18</v>
      </c>
      <c r="H7" s="12">
        <v>97</v>
      </c>
      <c r="I7" s="12">
        <v>16</v>
      </c>
      <c r="J7" s="12">
        <v>9</v>
      </c>
      <c r="K7" s="12">
        <v>94</v>
      </c>
      <c r="L7" s="12">
        <v>41</v>
      </c>
      <c r="M7" s="12">
        <v>43</v>
      </c>
      <c r="N7" s="12">
        <v>11</v>
      </c>
      <c r="O7" s="12">
        <v>9</v>
      </c>
      <c r="P7" s="12">
        <v>11</v>
      </c>
      <c r="Q7" s="12">
        <v>79</v>
      </c>
      <c r="R7" s="12">
        <v>76</v>
      </c>
      <c r="S7" s="12">
        <v>7</v>
      </c>
      <c r="T7" s="12">
        <v>98</v>
      </c>
      <c r="U7" s="12">
        <v>16</v>
      </c>
      <c r="V7" s="12">
        <v>120</v>
      </c>
      <c r="W7" s="12">
        <v>38</v>
      </c>
      <c r="X7" s="12">
        <v>36</v>
      </c>
      <c r="Y7" s="12">
        <v>10</v>
      </c>
      <c r="Z7" s="12">
        <v>1</v>
      </c>
      <c r="AA7" s="12">
        <v>5</v>
      </c>
      <c r="AB7" s="12">
        <v>13</v>
      </c>
      <c r="AC7" s="12">
        <v>7</v>
      </c>
      <c r="AD7" s="12">
        <v>9</v>
      </c>
      <c r="AE7" s="12">
        <v>12</v>
      </c>
      <c r="AF7" s="12">
        <v>17</v>
      </c>
      <c r="AG7" s="12">
        <v>19</v>
      </c>
      <c r="AH7" s="12">
        <v>22</v>
      </c>
      <c r="AI7" s="12">
        <v>15</v>
      </c>
      <c r="AJ7" s="12">
        <v>14</v>
      </c>
      <c r="AK7" s="12">
        <v>82</v>
      </c>
      <c r="AL7" s="12">
        <v>34</v>
      </c>
      <c r="AM7" s="12">
        <v>3</v>
      </c>
      <c r="AN7" s="12">
        <v>6</v>
      </c>
      <c r="AO7" s="12">
        <v>91</v>
      </c>
      <c r="AP7" s="12">
        <v>10</v>
      </c>
      <c r="AQ7" s="12">
        <v>20</v>
      </c>
      <c r="AR7" s="12">
        <v>12</v>
      </c>
      <c r="AS7" s="12">
        <v>31</v>
      </c>
      <c r="AT7" s="12">
        <v>10</v>
      </c>
      <c r="AU7" s="12">
        <v>7</v>
      </c>
      <c r="AV7" s="12">
        <v>9</v>
      </c>
      <c r="AW7" s="12">
        <v>59</v>
      </c>
    </row>
    <row r="8" spans="1:49" x14ac:dyDescent="0.2">
      <c r="A8" s="14" t="s">
        <v>113</v>
      </c>
      <c r="B8" s="12" t="s">
        <v>51</v>
      </c>
      <c r="C8" s="16">
        <v>160</v>
      </c>
      <c r="D8" s="16">
        <v>162.666666666667</v>
      </c>
      <c r="E8" s="16">
        <v>157.666666666667</v>
      </c>
      <c r="F8" s="16">
        <v>156.76470588235301</v>
      </c>
      <c r="G8" s="16">
        <v>160.6</v>
      </c>
      <c r="H8" s="16">
        <v>158</v>
      </c>
      <c r="I8" s="16">
        <v>153.25</v>
      </c>
      <c r="J8" s="16">
        <v>155.69999999999999</v>
      </c>
      <c r="K8" s="16">
        <v>156.666666666667</v>
      </c>
      <c r="L8" s="16">
        <v>157.39130434782601</v>
      </c>
      <c r="M8" s="16">
        <v>154.636363636364</v>
      </c>
      <c r="N8" s="16">
        <v>163</v>
      </c>
      <c r="O8" s="16">
        <v>157.142857142857</v>
      </c>
      <c r="P8" s="16">
        <v>159.1</v>
      </c>
      <c r="Q8" s="16">
        <v>153.655172413793</v>
      </c>
      <c r="R8" s="16">
        <v>151.39130434782601</v>
      </c>
      <c r="S8" s="16">
        <v>160.157894736842</v>
      </c>
      <c r="T8" s="16">
        <v>157.87878787878799</v>
      </c>
      <c r="U8" s="16">
        <v>161.42857142857099</v>
      </c>
      <c r="V8" s="16">
        <v>158.29411764705901</v>
      </c>
      <c r="W8" s="16">
        <v>160</v>
      </c>
      <c r="X8" s="16">
        <v>163.28571428571399</v>
      </c>
      <c r="Y8" s="16">
        <v>160.777777777778</v>
      </c>
      <c r="Z8" s="16"/>
      <c r="AA8" s="16">
        <v>159.5</v>
      </c>
      <c r="AB8" s="16">
        <v>158.5</v>
      </c>
      <c r="AC8" s="16">
        <v>159.230769230769</v>
      </c>
      <c r="AD8" s="16">
        <v>159.5</v>
      </c>
      <c r="AE8" s="16">
        <v>160.461538461538</v>
      </c>
      <c r="AF8" s="16">
        <v>155.125</v>
      </c>
      <c r="AG8" s="16">
        <v>156.6</v>
      </c>
      <c r="AH8" s="16">
        <v>157.666666666667</v>
      </c>
      <c r="AI8" s="16">
        <v>157.61904761904799</v>
      </c>
      <c r="AJ8" s="16">
        <v>155.30000000000001</v>
      </c>
      <c r="AK8" s="16">
        <v>157.48571428571401</v>
      </c>
      <c r="AL8" s="16">
        <v>157.42857142857099</v>
      </c>
      <c r="AM8" s="16">
        <v>160.75</v>
      </c>
      <c r="AN8" s="16">
        <v>163.142857142857</v>
      </c>
      <c r="AO8" s="16">
        <v>160.068965517241</v>
      </c>
      <c r="AP8" s="16">
        <v>161.666666666667</v>
      </c>
      <c r="AQ8" s="16">
        <v>160.6</v>
      </c>
      <c r="AR8" s="16">
        <v>162.5</v>
      </c>
      <c r="AS8" s="16">
        <v>159.125</v>
      </c>
      <c r="AT8" s="16">
        <v>160.888888888889</v>
      </c>
      <c r="AU8" s="16">
        <v>156.333333333333</v>
      </c>
      <c r="AV8" s="16">
        <v>158.28571428571399</v>
      </c>
      <c r="AW8" s="16">
        <v>153.65306122448999</v>
      </c>
    </row>
    <row r="9" spans="1:49" x14ac:dyDescent="0.2">
      <c r="A9" s="14"/>
      <c r="B9" s="12" t="s">
        <v>52</v>
      </c>
      <c r="C9" s="16">
        <v>157.5</v>
      </c>
      <c r="D9" s="16">
        <v>158.5</v>
      </c>
      <c r="E9" s="16">
        <v>161.555555555556</v>
      </c>
      <c r="F9" s="16">
        <v>159.35294117647101</v>
      </c>
      <c r="G9" s="16">
        <v>159.636363636364</v>
      </c>
      <c r="H9" s="16">
        <v>159.125</v>
      </c>
      <c r="I9" s="16">
        <v>156.5</v>
      </c>
      <c r="J9" s="16">
        <v>156.69999999999999</v>
      </c>
      <c r="K9" s="16">
        <v>159.78571428571399</v>
      </c>
      <c r="L9" s="16">
        <v>158.46666666666701</v>
      </c>
      <c r="M9" s="16">
        <v>157.57142857142901</v>
      </c>
      <c r="N9" s="16">
        <v>164.363636363636</v>
      </c>
      <c r="O9" s="16">
        <v>162.166666666667</v>
      </c>
      <c r="P9" s="16">
        <v>155.92857142857099</v>
      </c>
      <c r="Q9" s="16">
        <v>155.09756097561001</v>
      </c>
      <c r="R9" s="16">
        <v>155.552631578947</v>
      </c>
      <c r="S9" s="16">
        <v>159.90909090909099</v>
      </c>
      <c r="T9" s="16">
        <v>155.54411764705901</v>
      </c>
      <c r="U9" s="16">
        <v>160.857142857143</v>
      </c>
      <c r="V9" s="16">
        <v>157.28571428571399</v>
      </c>
      <c r="W9" s="16">
        <v>157</v>
      </c>
      <c r="X9" s="16">
        <v>161.76190476190499</v>
      </c>
      <c r="Y9" s="16">
        <v>161.80000000000001</v>
      </c>
      <c r="Z9" s="16"/>
      <c r="AA9" s="16">
        <v>164</v>
      </c>
      <c r="AB9" s="16">
        <v>159.416666666667</v>
      </c>
      <c r="AC9" s="16">
        <v>159.73333333333301</v>
      </c>
      <c r="AD9" s="16">
        <v>153</v>
      </c>
      <c r="AE9" s="16">
        <v>164.888888888889</v>
      </c>
      <c r="AF9" s="16">
        <v>155.26315789473699</v>
      </c>
      <c r="AG9" s="16">
        <v>156.555555555556</v>
      </c>
      <c r="AH9" s="16">
        <v>156.08000000000001</v>
      </c>
      <c r="AI9" s="16">
        <v>158.111111111111</v>
      </c>
      <c r="AJ9" s="16">
        <v>159.9</v>
      </c>
      <c r="AK9" s="16">
        <v>155.84</v>
      </c>
      <c r="AL9" s="16">
        <v>159</v>
      </c>
      <c r="AM9" s="16">
        <v>155</v>
      </c>
      <c r="AN9" s="16">
        <v>163.78571428571399</v>
      </c>
      <c r="AO9" s="16">
        <v>162.27586206896601</v>
      </c>
      <c r="AP9" s="16">
        <v>160.25</v>
      </c>
      <c r="AQ9" s="16">
        <v>161.538461538462</v>
      </c>
      <c r="AR9" s="16">
        <v>154.666666666667</v>
      </c>
      <c r="AS9" s="16">
        <v>158.20588235294099</v>
      </c>
      <c r="AT9" s="16">
        <v>157.18181818181799</v>
      </c>
      <c r="AU9" s="16">
        <v>156.75</v>
      </c>
      <c r="AV9" s="16">
        <v>157.333333333333</v>
      </c>
      <c r="AW9" s="16">
        <v>153.5</v>
      </c>
    </row>
    <row r="10" spans="1:49" x14ac:dyDescent="0.2">
      <c r="A10" s="14"/>
      <c r="B10" s="12" t="s">
        <v>53</v>
      </c>
      <c r="C10" s="16">
        <v>157.57142857142901</v>
      </c>
      <c r="D10" s="16">
        <v>160.727272727273</v>
      </c>
      <c r="E10" s="16">
        <v>158.4</v>
      </c>
      <c r="F10" s="16">
        <v>158.363636363636</v>
      </c>
      <c r="G10" s="16">
        <v>161.41176470588201</v>
      </c>
      <c r="H10" s="16">
        <v>159.416666666667</v>
      </c>
      <c r="I10" s="16">
        <v>161.625</v>
      </c>
      <c r="J10" s="16">
        <v>157.142857142857</v>
      </c>
      <c r="K10" s="16">
        <v>154.416666666667</v>
      </c>
      <c r="L10" s="16">
        <v>158.375</v>
      </c>
      <c r="M10" s="16">
        <v>156.23809523809501</v>
      </c>
      <c r="N10" s="16">
        <v>159.727272727273</v>
      </c>
      <c r="O10" s="16">
        <v>161.444444444444</v>
      </c>
      <c r="P10" s="16">
        <v>160.09090909090901</v>
      </c>
      <c r="Q10" s="16">
        <v>154.040816326531</v>
      </c>
      <c r="R10" s="16">
        <v>153.50819672131101</v>
      </c>
      <c r="S10" s="16">
        <v>161.42857142857099</v>
      </c>
      <c r="T10" s="16">
        <v>154.238636363636</v>
      </c>
      <c r="U10" s="16">
        <v>162.6875</v>
      </c>
      <c r="V10" s="16">
        <v>160.111111111111</v>
      </c>
      <c r="W10" s="16">
        <v>151.333333333333</v>
      </c>
      <c r="X10" s="16">
        <v>161.02857142857101</v>
      </c>
      <c r="Y10" s="16">
        <v>161.111111111111</v>
      </c>
      <c r="Z10" s="16">
        <v>156</v>
      </c>
      <c r="AA10" s="16">
        <v>157</v>
      </c>
      <c r="AB10" s="16">
        <v>160.888888888889</v>
      </c>
      <c r="AC10" s="16">
        <v>162.42857142857099</v>
      </c>
      <c r="AD10" s="16">
        <v>158</v>
      </c>
      <c r="AE10" s="16">
        <v>165.54545454545499</v>
      </c>
      <c r="AF10" s="16">
        <v>156.058823529412</v>
      </c>
      <c r="AG10" s="16">
        <v>160.555555555556</v>
      </c>
      <c r="AH10" s="16">
        <v>158.05000000000001</v>
      </c>
      <c r="AI10" s="16">
        <v>160.92857142857099</v>
      </c>
      <c r="AJ10" s="16">
        <v>159.833333333333</v>
      </c>
      <c r="AK10" s="16">
        <v>156.272727272727</v>
      </c>
      <c r="AL10" s="16">
        <v>156.857142857143</v>
      </c>
      <c r="AM10" s="16">
        <v>154.666666666667</v>
      </c>
      <c r="AN10" s="16">
        <v>163.5</v>
      </c>
      <c r="AO10" s="16">
        <v>160.59090909090901</v>
      </c>
      <c r="AP10" s="16">
        <v>163.1</v>
      </c>
      <c r="AQ10" s="16">
        <v>161.75</v>
      </c>
      <c r="AR10" s="16">
        <v>159.363636363636</v>
      </c>
      <c r="AS10" s="16">
        <v>158.833333333333</v>
      </c>
      <c r="AT10" s="16">
        <v>158.222222222222</v>
      </c>
      <c r="AU10" s="16">
        <v>151.4</v>
      </c>
      <c r="AV10" s="16">
        <v>154.75</v>
      </c>
      <c r="AW10" s="16">
        <v>151.142857142857</v>
      </c>
    </row>
    <row r="11" spans="1:49" x14ac:dyDescent="0.2">
      <c r="A11" s="14" t="s">
        <v>114</v>
      </c>
      <c r="B11" s="12" t="s">
        <v>54</v>
      </c>
      <c r="C11" s="16">
        <v>148.4</v>
      </c>
      <c r="D11" s="16">
        <v>153.333333333333</v>
      </c>
      <c r="E11" s="16">
        <v>151.777777777778</v>
      </c>
      <c r="F11" s="16">
        <v>164.470588235294</v>
      </c>
      <c r="G11" s="16">
        <v>162.5</v>
      </c>
      <c r="H11" s="16">
        <v>161.803921568627</v>
      </c>
      <c r="I11" s="16">
        <v>147</v>
      </c>
      <c r="J11" s="16">
        <v>158.1</v>
      </c>
      <c r="K11" s="16">
        <v>156.416666666667</v>
      </c>
      <c r="L11" s="16">
        <v>159.304347826087</v>
      </c>
      <c r="M11" s="16">
        <v>162.81818181818201</v>
      </c>
      <c r="N11" s="16">
        <v>151.90909090909099</v>
      </c>
      <c r="O11" s="16">
        <v>147</v>
      </c>
      <c r="P11" s="16">
        <v>151.4</v>
      </c>
      <c r="Q11" s="16">
        <v>160.655172413793</v>
      </c>
      <c r="R11" s="16">
        <v>159.21739130434801</v>
      </c>
      <c r="S11" s="16">
        <v>155.57894736842101</v>
      </c>
      <c r="T11" s="16">
        <v>162.272727272727</v>
      </c>
      <c r="U11" s="16">
        <v>164</v>
      </c>
      <c r="V11" s="16">
        <v>151.29411764705901</v>
      </c>
      <c r="W11" s="16">
        <v>161</v>
      </c>
      <c r="X11" s="16">
        <v>148.529411764706</v>
      </c>
      <c r="Y11" s="16">
        <v>155.555555555556</v>
      </c>
      <c r="Z11" s="16"/>
      <c r="AA11" s="16">
        <v>150.5</v>
      </c>
      <c r="AB11" s="16">
        <v>154.375</v>
      </c>
      <c r="AC11" s="16">
        <v>156.92307692307699</v>
      </c>
      <c r="AD11" s="16">
        <v>152.5</v>
      </c>
      <c r="AE11" s="16">
        <v>146.61538461538501</v>
      </c>
      <c r="AF11" s="16">
        <v>153.875</v>
      </c>
      <c r="AG11" s="16">
        <v>147.4</v>
      </c>
      <c r="AH11" s="16">
        <v>149.73333333333301</v>
      </c>
      <c r="AI11" s="16">
        <v>162.76190476190499</v>
      </c>
      <c r="AJ11" s="16">
        <v>156.6</v>
      </c>
      <c r="AK11" s="16">
        <v>162</v>
      </c>
      <c r="AL11" s="16">
        <v>147.42857142857099</v>
      </c>
      <c r="AM11" s="16">
        <v>156</v>
      </c>
      <c r="AN11" s="16">
        <v>157.142857142857</v>
      </c>
      <c r="AO11" s="16">
        <v>164</v>
      </c>
      <c r="AP11" s="16">
        <v>155.25</v>
      </c>
      <c r="AQ11" s="16">
        <v>158</v>
      </c>
      <c r="AR11" s="16">
        <v>154.25</v>
      </c>
      <c r="AS11" s="16">
        <v>152.375</v>
      </c>
      <c r="AT11" s="16">
        <v>149.444444444444</v>
      </c>
      <c r="AU11" s="16">
        <v>152</v>
      </c>
      <c r="AV11" s="16">
        <v>145.42857142857099</v>
      </c>
      <c r="AW11" s="16">
        <v>159.93877551020401</v>
      </c>
    </row>
    <row r="12" spans="1:49" x14ac:dyDescent="0.2">
      <c r="A12" s="14"/>
      <c r="B12" s="12" t="s">
        <v>55</v>
      </c>
      <c r="C12" s="16">
        <v>142.5</v>
      </c>
      <c r="D12" s="16">
        <v>159</v>
      </c>
      <c r="E12" s="16">
        <v>153.222222222222</v>
      </c>
      <c r="F12" s="16">
        <v>166</v>
      </c>
      <c r="G12" s="16">
        <v>164.45454545454501</v>
      </c>
      <c r="H12" s="16">
        <v>162.3125</v>
      </c>
      <c r="I12" s="16">
        <v>153.375</v>
      </c>
      <c r="J12" s="16">
        <v>161.1</v>
      </c>
      <c r="K12" s="16">
        <v>156.92857142857099</v>
      </c>
      <c r="L12" s="16">
        <v>161.044444444444</v>
      </c>
      <c r="M12" s="16">
        <v>162.107142857143</v>
      </c>
      <c r="N12" s="16">
        <v>153.81818181818201</v>
      </c>
      <c r="O12" s="16">
        <v>150.666666666667</v>
      </c>
      <c r="P12" s="16">
        <v>148.5</v>
      </c>
      <c r="Q12" s="16">
        <v>159.80487804878001</v>
      </c>
      <c r="R12" s="16">
        <v>160.31578947368399</v>
      </c>
      <c r="S12" s="16">
        <v>154.727272727273</v>
      </c>
      <c r="T12" s="16">
        <v>162.191176470588</v>
      </c>
      <c r="U12" s="16">
        <v>164</v>
      </c>
      <c r="V12" s="16">
        <v>152.5</v>
      </c>
      <c r="W12" s="16">
        <v>155.5</v>
      </c>
      <c r="X12" s="16">
        <v>149.76190476190499</v>
      </c>
      <c r="Y12" s="16">
        <v>156.80000000000001</v>
      </c>
      <c r="Z12" s="16"/>
      <c r="AA12" s="16">
        <v>160</v>
      </c>
      <c r="AB12" s="16">
        <v>156.75</v>
      </c>
      <c r="AC12" s="16">
        <v>158.4</v>
      </c>
      <c r="AD12" s="16">
        <v>145.25</v>
      </c>
      <c r="AE12" s="16">
        <v>151.666666666667</v>
      </c>
      <c r="AF12" s="16">
        <v>154.68421052631601</v>
      </c>
      <c r="AG12" s="16">
        <v>150.555555555556</v>
      </c>
      <c r="AH12" s="16">
        <v>152.84</v>
      </c>
      <c r="AI12" s="16">
        <v>163.666666666667</v>
      </c>
      <c r="AJ12" s="16">
        <v>160.5</v>
      </c>
      <c r="AK12" s="16">
        <v>160.5</v>
      </c>
      <c r="AL12" s="16">
        <v>148.6</v>
      </c>
      <c r="AM12" s="16">
        <v>151.111111111111</v>
      </c>
      <c r="AN12" s="16">
        <v>156.28571428571399</v>
      </c>
      <c r="AO12" s="16">
        <v>164.44827586206901</v>
      </c>
      <c r="AP12" s="16">
        <v>154.833333333333</v>
      </c>
      <c r="AQ12" s="16">
        <v>157.538461538462</v>
      </c>
      <c r="AR12" s="16">
        <v>148.666666666667</v>
      </c>
      <c r="AS12" s="16">
        <v>152.08823529411799</v>
      </c>
      <c r="AT12" s="16">
        <v>150.90909090909099</v>
      </c>
      <c r="AU12" s="16">
        <v>149.25</v>
      </c>
      <c r="AV12" s="16">
        <v>150.666666666667</v>
      </c>
      <c r="AW12" s="16">
        <v>158.71428571428601</v>
      </c>
    </row>
    <row r="13" spans="1:49" x14ac:dyDescent="0.2">
      <c r="A13" s="14"/>
      <c r="B13" s="12" t="s">
        <v>56</v>
      </c>
      <c r="C13" s="16">
        <v>144.71428571428601</v>
      </c>
      <c r="D13" s="16">
        <v>158.54545454545499</v>
      </c>
      <c r="E13" s="16">
        <v>150</v>
      </c>
      <c r="F13" s="16">
        <v>165.636363636364</v>
      </c>
      <c r="G13" s="16">
        <v>163.941176470588</v>
      </c>
      <c r="H13" s="16">
        <v>161.791666666667</v>
      </c>
      <c r="I13" s="16">
        <v>159.125</v>
      </c>
      <c r="J13" s="16">
        <v>161</v>
      </c>
      <c r="K13" s="16">
        <v>157</v>
      </c>
      <c r="L13" s="16">
        <v>161.42500000000001</v>
      </c>
      <c r="M13" s="16">
        <v>162.47619047619</v>
      </c>
      <c r="N13" s="16">
        <v>152.727272727273</v>
      </c>
      <c r="O13" s="16">
        <v>151.222222222222</v>
      </c>
      <c r="P13" s="16">
        <v>153</v>
      </c>
      <c r="Q13" s="16">
        <v>160.46938775510199</v>
      </c>
      <c r="R13" s="16">
        <v>158.885245901639</v>
      </c>
      <c r="S13" s="16">
        <v>158.71428571428601</v>
      </c>
      <c r="T13" s="16">
        <v>163.136363636364</v>
      </c>
      <c r="U13" s="16">
        <v>163.4375</v>
      </c>
      <c r="V13" s="16">
        <v>154.62962962962999</v>
      </c>
      <c r="W13" s="16">
        <v>151.666666666667</v>
      </c>
      <c r="X13" s="16">
        <v>149.142857142857</v>
      </c>
      <c r="Y13" s="16">
        <v>158.111111111111</v>
      </c>
      <c r="Z13" s="16">
        <v>146</v>
      </c>
      <c r="AA13" s="16">
        <v>148.333333333333</v>
      </c>
      <c r="AB13" s="16">
        <v>156</v>
      </c>
      <c r="AC13" s="16">
        <v>163.71428571428601</v>
      </c>
      <c r="AD13" s="16">
        <v>149</v>
      </c>
      <c r="AE13" s="16">
        <v>155.45454545454501</v>
      </c>
      <c r="AF13" s="16">
        <v>154.88235294117601</v>
      </c>
      <c r="AG13" s="16">
        <v>151.944444444444</v>
      </c>
      <c r="AH13" s="16">
        <v>154.44999999999999</v>
      </c>
      <c r="AI13" s="16">
        <v>163.142857142857</v>
      </c>
      <c r="AJ13" s="16">
        <v>161.083333333333</v>
      </c>
      <c r="AK13" s="16">
        <v>161.97402597402601</v>
      </c>
      <c r="AL13" s="16">
        <v>151.57142857142901</v>
      </c>
      <c r="AM13" s="16">
        <v>146</v>
      </c>
      <c r="AN13" s="16">
        <v>159.75</v>
      </c>
      <c r="AO13" s="16">
        <v>164.94318181818201</v>
      </c>
      <c r="AP13" s="16">
        <v>159</v>
      </c>
      <c r="AQ13" s="16">
        <v>156.6</v>
      </c>
      <c r="AR13" s="16">
        <v>148.636363636364</v>
      </c>
      <c r="AS13" s="16">
        <v>154.23333333333301</v>
      </c>
      <c r="AT13" s="16">
        <v>150.777777777778</v>
      </c>
      <c r="AU13" s="16">
        <v>147.6</v>
      </c>
      <c r="AV13" s="16">
        <v>144.75</v>
      </c>
      <c r="AW13" s="16">
        <v>162.69387755101999</v>
      </c>
    </row>
    <row r="14" spans="1:49" x14ac:dyDescent="0.2">
      <c r="A14" s="13" t="s">
        <v>115</v>
      </c>
      <c r="B14" s="12" t="s">
        <v>57</v>
      </c>
      <c r="C14" s="12">
        <v>85</v>
      </c>
      <c r="D14" s="12">
        <v>58</v>
      </c>
      <c r="E14" s="12">
        <v>51</v>
      </c>
      <c r="F14" s="12">
        <v>86</v>
      </c>
      <c r="G14" s="12">
        <v>42</v>
      </c>
      <c r="H14" s="12">
        <v>333</v>
      </c>
      <c r="I14" s="12">
        <v>19</v>
      </c>
      <c r="J14" s="12">
        <v>40</v>
      </c>
      <c r="K14" s="12">
        <v>239</v>
      </c>
      <c r="L14" s="12">
        <v>37</v>
      </c>
      <c r="M14" s="12">
        <v>77</v>
      </c>
      <c r="N14" s="12">
        <v>59</v>
      </c>
      <c r="O14" s="12">
        <v>30</v>
      </c>
      <c r="P14" s="12">
        <v>34</v>
      </c>
      <c r="Q14" s="12">
        <v>266</v>
      </c>
      <c r="R14" s="12">
        <v>384</v>
      </c>
      <c r="S14" s="12">
        <v>36</v>
      </c>
      <c r="T14" s="12">
        <v>426</v>
      </c>
      <c r="U14" s="12">
        <v>71</v>
      </c>
      <c r="V14" s="12">
        <v>687</v>
      </c>
      <c r="W14" s="12">
        <v>192</v>
      </c>
      <c r="X14" s="12">
        <v>145</v>
      </c>
      <c r="Y14" s="12">
        <v>50</v>
      </c>
      <c r="Z14" s="12"/>
      <c r="AA14" s="12">
        <v>10</v>
      </c>
      <c r="AB14" s="12">
        <v>53</v>
      </c>
      <c r="AC14" s="12">
        <v>61</v>
      </c>
      <c r="AD14" s="12">
        <v>29</v>
      </c>
      <c r="AE14" s="12">
        <v>32</v>
      </c>
      <c r="AF14" s="12">
        <v>98</v>
      </c>
      <c r="AG14" s="12">
        <v>98</v>
      </c>
      <c r="AH14" s="12">
        <v>87</v>
      </c>
      <c r="AI14" s="12">
        <v>55</v>
      </c>
      <c r="AJ14" s="12">
        <v>13</v>
      </c>
      <c r="AK14" s="12">
        <v>317</v>
      </c>
      <c r="AL14" s="12">
        <v>212</v>
      </c>
      <c r="AM14" s="12">
        <v>36</v>
      </c>
      <c r="AN14" s="12">
        <v>42</v>
      </c>
      <c r="AO14" s="12">
        <v>135</v>
      </c>
      <c r="AP14" s="12">
        <v>66</v>
      </c>
      <c r="AQ14" s="12">
        <v>80</v>
      </c>
      <c r="AR14" s="12">
        <v>41</v>
      </c>
      <c r="AS14" s="12">
        <v>146</v>
      </c>
      <c r="AT14" s="12">
        <v>11</v>
      </c>
      <c r="AU14" s="12">
        <v>52</v>
      </c>
      <c r="AV14" s="12">
        <v>40</v>
      </c>
      <c r="AW14" s="12">
        <v>273</v>
      </c>
    </row>
    <row r="15" spans="1:49" x14ac:dyDescent="0.2">
      <c r="A15" s="13" t="s">
        <v>116</v>
      </c>
      <c r="B15" s="12" t="s">
        <v>58</v>
      </c>
      <c r="C15" s="12"/>
      <c r="D15" s="12"/>
      <c r="E15" s="12">
        <v>21</v>
      </c>
      <c r="F15" s="12">
        <v>41</v>
      </c>
      <c r="G15" s="12">
        <v>31</v>
      </c>
      <c r="H15" s="12">
        <v>71</v>
      </c>
      <c r="I15" s="12">
        <v>7</v>
      </c>
      <c r="J15" s="12">
        <v>46</v>
      </c>
      <c r="K15" s="12">
        <v>38</v>
      </c>
      <c r="L15" s="12">
        <v>127</v>
      </c>
      <c r="M15" s="12">
        <v>77</v>
      </c>
      <c r="N15" s="12">
        <v>4</v>
      </c>
      <c r="O15" s="12">
        <v>12</v>
      </c>
      <c r="P15" s="12">
        <v>34</v>
      </c>
      <c r="Q15" s="12">
        <v>66</v>
      </c>
      <c r="R15" s="12">
        <v>87</v>
      </c>
      <c r="S15" s="12">
        <v>41</v>
      </c>
      <c r="T15" s="12">
        <v>95</v>
      </c>
      <c r="U15" s="12">
        <v>55</v>
      </c>
      <c r="V15" s="12">
        <v>61</v>
      </c>
      <c r="W15" s="12"/>
      <c r="X15" s="12">
        <v>20</v>
      </c>
      <c r="Y15" s="12">
        <v>14</v>
      </c>
      <c r="Z15" s="12"/>
      <c r="AA15" s="12">
        <v>10</v>
      </c>
      <c r="AB15" s="12">
        <v>35</v>
      </c>
      <c r="AC15" s="12">
        <v>44</v>
      </c>
      <c r="AD15" s="12"/>
      <c r="AE15" s="12">
        <v>21</v>
      </c>
      <c r="AF15" s="12">
        <v>33</v>
      </c>
      <c r="AG15" s="12">
        <v>20</v>
      </c>
      <c r="AH15" s="12">
        <v>19</v>
      </c>
      <c r="AI15" s="12">
        <v>34</v>
      </c>
      <c r="AJ15" s="12">
        <v>57</v>
      </c>
      <c r="AK15" s="12">
        <v>72</v>
      </c>
      <c r="AL15" s="12">
        <v>127</v>
      </c>
      <c r="AM15" s="12"/>
      <c r="AN15" s="12">
        <v>29</v>
      </c>
      <c r="AO15" s="12">
        <v>134</v>
      </c>
      <c r="AP15" s="12">
        <v>32</v>
      </c>
      <c r="AQ15" s="12">
        <v>67</v>
      </c>
      <c r="AR15" s="12"/>
      <c r="AS15" s="12">
        <v>40</v>
      </c>
      <c r="AT15" s="12">
        <v>38</v>
      </c>
      <c r="AU15" s="12">
        <v>16</v>
      </c>
      <c r="AV15" s="12">
        <v>17</v>
      </c>
      <c r="AW15" s="12"/>
    </row>
    <row r="16" spans="1:49" ht="24" x14ac:dyDescent="0.2">
      <c r="A16" s="13" t="s">
        <v>117</v>
      </c>
      <c r="B16" s="12" t="s">
        <v>59</v>
      </c>
      <c r="C16" s="12">
        <v>7</v>
      </c>
      <c r="D16" s="12">
        <v>9</v>
      </c>
      <c r="E16" s="12">
        <v>0</v>
      </c>
      <c r="F16" s="12">
        <v>16</v>
      </c>
      <c r="G16" s="12">
        <v>0</v>
      </c>
      <c r="H16" s="12">
        <v>113</v>
      </c>
      <c r="I16" s="12">
        <v>0</v>
      </c>
      <c r="J16" s="12">
        <v>0</v>
      </c>
      <c r="K16" s="12">
        <v>179</v>
      </c>
      <c r="L16" s="12">
        <v>0</v>
      </c>
      <c r="M16" s="12">
        <v>13</v>
      </c>
      <c r="N16" s="12">
        <v>0</v>
      </c>
      <c r="O16" s="12">
        <v>0</v>
      </c>
      <c r="P16" s="12">
        <v>0</v>
      </c>
      <c r="Q16" s="12">
        <v>19</v>
      </c>
      <c r="R16" s="12">
        <v>59</v>
      </c>
      <c r="S16" s="12">
        <v>4</v>
      </c>
      <c r="T16" s="12">
        <v>53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/>
      <c r="AA16" s="12">
        <v>0</v>
      </c>
      <c r="AB16" s="12">
        <v>0</v>
      </c>
      <c r="AC16" s="12">
        <v>0</v>
      </c>
      <c r="AD16" s="12">
        <v>2</v>
      </c>
      <c r="AE16" s="12">
        <v>0</v>
      </c>
      <c r="AF16" s="12">
        <v>24</v>
      </c>
      <c r="AG16" s="12">
        <v>0</v>
      </c>
      <c r="AH16" s="12">
        <v>13</v>
      </c>
      <c r="AI16" s="12">
        <v>2</v>
      </c>
      <c r="AJ16" s="12">
        <v>0</v>
      </c>
      <c r="AK16" s="12">
        <v>84</v>
      </c>
      <c r="AL16" s="12">
        <v>0</v>
      </c>
      <c r="AM16" s="12">
        <v>0</v>
      </c>
      <c r="AN16" s="12">
        <v>0</v>
      </c>
      <c r="AO16" s="12">
        <v>5</v>
      </c>
      <c r="AP16" s="12">
        <v>0</v>
      </c>
      <c r="AQ16" s="12">
        <v>0</v>
      </c>
      <c r="AR16" s="12">
        <v>1</v>
      </c>
      <c r="AS16" s="12">
        <v>0</v>
      </c>
      <c r="AT16" s="12">
        <v>0</v>
      </c>
      <c r="AU16" s="12">
        <v>0</v>
      </c>
      <c r="AV16" s="12">
        <v>0</v>
      </c>
      <c r="AW16" s="12">
        <v>2</v>
      </c>
    </row>
    <row r="17" spans="1:49" x14ac:dyDescent="0.2">
      <c r="A17" s="13" t="s">
        <v>118</v>
      </c>
      <c r="B17" s="12" t="s">
        <v>60</v>
      </c>
      <c r="C17" s="12">
        <v>48</v>
      </c>
      <c r="D17" s="12">
        <v>30</v>
      </c>
      <c r="E17" s="12">
        <v>64</v>
      </c>
      <c r="F17" s="12">
        <v>75</v>
      </c>
      <c r="G17" s="12">
        <v>53</v>
      </c>
      <c r="H17" s="12">
        <v>200</v>
      </c>
      <c r="I17" s="12">
        <v>34</v>
      </c>
      <c r="J17" s="12">
        <v>63</v>
      </c>
      <c r="K17" s="12">
        <v>274</v>
      </c>
      <c r="L17" s="12">
        <v>229</v>
      </c>
      <c r="M17" s="12">
        <v>108</v>
      </c>
      <c r="N17" s="12">
        <v>36</v>
      </c>
      <c r="O17" s="12">
        <v>28</v>
      </c>
      <c r="P17" s="12">
        <v>45</v>
      </c>
      <c r="Q17" s="12">
        <v>206</v>
      </c>
      <c r="R17" s="12">
        <v>273</v>
      </c>
      <c r="S17" s="12">
        <v>95</v>
      </c>
      <c r="T17" s="12">
        <v>264</v>
      </c>
      <c r="U17" s="12">
        <v>74</v>
      </c>
      <c r="V17" s="12">
        <v>309</v>
      </c>
      <c r="W17" s="12">
        <v>20</v>
      </c>
      <c r="X17" s="12">
        <v>122</v>
      </c>
      <c r="Y17" s="12">
        <v>45</v>
      </c>
      <c r="Z17" s="12"/>
      <c r="AA17" s="12">
        <v>21</v>
      </c>
      <c r="AB17" s="12">
        <v>76</v>
      </c>
      <c r="AC17" s="12">
        <v>81</v>
      </c>
      <c r="AD17" s="12">
        <v>15</v>
      </c>
      <c r="AE17" s="12">
        <v>72</v>
      </c>
      <c r="AF17" s="12">
        <v>73</v>
      </c>
      <c r="AG17" s="12">
        <v>70</v>
      </c>
      <c r="AH17" s="12">
        <v>77</v>
      </c>
      <c r="AI17" s="12">
        <v>64</v>
      </c>
      <c r="AJ17" s="12">
        <v>66</v>
      </c>
      <c r="AK17" s="12">
        <v>187</v>
      </c>
      <c r="AL17" s="12">
        <v>240</v>
      </c>
      <c r="AM17" s="12">
        <v>15</v>
      </c>
      <c r="AN17" s="12">
        <v>50</v>
      </c>
      <c r="AO17" s="12">
        <v>221</v>
      </c>
      <c r="AP17" s="12">
        <v>62</v>
      </c>
      <c r="AQ17" s="12">
        <v>88</v>
      </c>
      <c r="AR17" s="12">
        <v>24</v>
      </c>
      <c r="AS17" s="12">
        <v>118</v>
      </c>
      <c r="AT17" s="12">
        <v>65</v>
      </c>
      <c r="AU17" s="12">
        <v>46</v>
      </c>
      <c r="AV17" s="12">
        <v>39</v>
      </c>
      <c r="AW17" s="12">
        <v>111</v>
      </c>
    </row>
    <row r="18" spans="1:49" x14ac:dyDescent="0.2">
      <c r="B18" s="12" t="s">
        <v>61</v>
      </c>
      <c r="C18" s="12">
        <v>50</v>
      </c>
      <c r="D18" s="12">
        <v>27</v>
      </c>
      <c r="E18" s="12">
        <v>60</v>
      </c>
      <c r="F18" s="12">
        <v>73</v>
      </c>
      <c r="G18" s="12">
        <v>51</v>
      </c>
      <c r="H18" s="12">
        <v>204</v>
      </c>
      <c r="I18" s="12">
        <v>39</v>
      </c>
      <c r="J18" s="12">
        <v>60</v>
      </c>
      <c r="K18" s="12">
        <v>238</v>
      </c>
      <c r="L18" s="12">
        <v>238</v>
      </c>
      <c r="M18" s="12">
        <v>112</v>
      </c>
      <c r="N18" s="12">
        <v>30</v>
      </c>
      <c r="O18" s="12">
        <v>18</v>
      </c>
      <c r="P18" s="12">
        <v>50</v>
      </c>
      <c r="Q18" s="12">
        <v>183</v>
      </c>
      <c r="R18" s="12">
        <v>256</v>
      </c>
      <c r="S18" s="12">
        <v>87</v>
      </c>
      <c r="T18" s="12">
        <v>255</v>
      </c>
      <c r="U18" s="12">
        <v>78</v>
      </c>
      <c r="V18" s="12">
        <v>269</v>
      </c>
      <c r="W18" s="12">
        <v>20</v>
      </c>
      <c r="X18" s="12">
        <v>126</v>
      </c>
      <c r="Y18" s="12">
        <v>47</v>
      </c>
      <c r="Z18" s="12"/>
      <c r="AA18" s="12">
        <v>20</v>
      </c>
      <c r="AB18" s="12">
        <v>75</v>
      </c>
      <c r="AC18" s="12">
        <v>71</v>
      </c>
      <c r="AD18" s="12">
        <v>13</v>
      </c>
      <c r="AE18" s="12">
        <v>68</v>
      </c>
      <c r="AF18" s="12">
        <v>70</v>
      </c>
      <c r="AG18" s="12">
        <v>59</v>
      </c>
      <c r="AH18" s="12">
        <v>78</v>
      </c>
      <c r="AI18" s="12">
        <v>57</v>
      </c>
      <c r="AJ18" s="12">
        <v>65</v>
      </c>
      <c r="AK18" s="12">
        <v>181</v>
      </c>
      <c r="AL18" s="12">
        <v>224</v>
      </c>
      <c r="AM18" s="12">
        <v>18</v>
      </c>
      <c r="AN18" s="12">
        <v>51</v>
      </c>
      <c r="AO18" s="12">
        <v>222</v>
      </c>
      <c r="AP18" s="12">
        <v>63</v>
      </c>
      <c r="AQ18" s="12">
        <v>84</v>
      </c>
      <c r="AR18" s="12">
        <v>14</v>
      </c>
      <c r="AS18" s="12">
        <v>113</v>
      </c>
      <c r="AT18" s="12">
        <v>67</v>
      </c>
      <c r="AU18" s="12">
        <v>41</v>
      </c>
      <c r="AV18" s="12">
        <v>39</v>
      </c>
      <c r="AW18" s="12">
        <v>124</v>
      </c>
    </row>
    <row r="19" spans="1:49" x14ac:dyDescent="0.2">
      <c r="B19" s="12" t="s">
        <v>62</v>
      </c>
      <c r="C19" s="12">
        <v>50</v>
      </c>
      <c r="D19" s="12">
        <v>25</v>
      </c>
      <c r="E19" s="12">
        <v>46</v>
      </c>
      <c r="F19" s="12">
        <v>66</v>
      </c>
      <c r="G19" s="12">
        <v>51</v>
      </c>
      <c r="H19" s="12">
        <v>232</v>
      </c>
      <c r="I19" s="12">
        <v>43</v>
      </c>
      <c r="J19" s="12">
        <v>55</v>
      </c>
      <c r="K19" s="12">
        <v>265</v>
      </c>
      <c r="L19" s="12">
        <v>221</v>
      </c>
      <c r="M19" s="12">
        <v>122</v>
      </c>
      <c r="N19" s="12">
        <v>25</v>
      </c>
      <c r="O19" s="12">
        <v>18</v>
      </c>
      <c r="P19" s="12">
        <v>42</v>
      </c>
      <c r="Q19" s="12">
        <v>199</v>
      </c>
      <c r="R19" s="12">
        <v>260</v>
      </c>
      <c r="S19" s="12">
        <v>74</v>
      </c>
      <c r="T19" s="12">
        <v>258</v>
      </c>
      <c r="U19" s="12">
        <v>68</v>
      </c>
      <c r="V19" s="12">
        <v>310</v>
      </c>
      <c r="W19" s="12">
        <v>30</v>
      </c>
      <c r="X19" s="12">
        <v>121</v>
      </c>
      <c r="Y19" s="12">
        <v>43</v>
      </c>
      <c r="Z19" s="12">
        <v>1</v>
      </c>
      <c r="AA19" s="12">
        <v>23</v>
      </c>
      <c r="AB19" s="12">
        <v>71</v>
      </c>
      <c r="AC19" s="12">
        <v>56</v>
      </c>
      <c r="AD19" s="12">
        <v>16</v>
      </c>
      <c r="AE19" s="12">
        <v>62</v>
      </c>
      <c r="AF19" s="12">
        <v>64</v>
      </c>
      <c r="AG19" s="12">
        <v>59</v>
      </c>
      <c r="AH19" s="12">
        <v>75</v>
      </c>
      <c r="AI19" s="12">
        <v>60</v>
      </c>
      <c r="AJ19" s="12">
        <v>64</v>
      </c>
      <c r="AK19" s="12">
        <v>178</v>
      </c>
      <c r="AL19" s="12">
        <v>217</v>
      </c>
      <c r="AM19" s="12">
        <v>19</v>
      </c>
      <c r="AN19" s="12">
        <v>42</v>
      </c>
      <c r="AO19" s="12">
        <v>232</v>
      </c>
      <c r="AP19" s="12">
        <v>58</v>
      </c>
      <c r="AQ19" s="12">
        <v>90</v>
      </c>
      <c r="AR19" s="12">
        <v>22</v>
      </c>
      <c r="AS19" s="12">
        <v>118</v>
      </c>
      <c r="AT19" s="12">
        <v>64</v>
      </c>
      <c r="AU19" s="12">
        <v>37</v>
      </c>
      <c r="AV19" s="12">
        <v>39</v>
      </c>
      <c r="AW19" s="12">
        <v>115</v>
      </c>
    </row>
    <row r="20" spans="1:49" x14ac:dyDescent="0.2">
      <c r="A20" s="13" t="s">
        <v>120</v>
      </c>
      <c r="B20" s="12" t="s">
        <v>63</v>
      </c>
      <c r="C20" s="12">
        <v>148</v>
      </c>
      <c r="D20" s="12">
        <v>82</v>
      </c>
      <c r="E20" s="12">
        <v>170</v>
      </c>
      <c r="F20" s="12">
        <v>214</v>
      </c>
      <c r="G20" s="12">
        <v>155</v>
      </c>
      <c r="H20" s="12">
        <v>636</v>
      </c>
      <c r="I20" s="12">
        <v>116</v>
      </c>
      <c r="J20" s="12">
        <v>178</v>
      </c>
      <c r="K20" s="12">
        <v>777</v>
      </c>
      <c r="L20" s="12">
        <v>688</v>
      </c>
      <c r="M20" s="12">
        <v>342</v>
      </c>
      <c r="N20" s="12">
        <v>91</v>
      </c>
      <c r="O20" s="12">
        <v>64</v>
      </c>
      <c r="P20" s="12">
        <v>137</v>
      </c>
      <c r="Q20" s="12">
        <v>588</v>
      </c>
      <c r="R20" s="12">
        <v>789</v>
      </c>
      <c r="S20" s="12">
        <v>256</v>
      </c>
      <c r="T20" s="12">
        <v>777</v>
      </c>
      <c r="U20" s="12">
        <v>220</v>
      </c>
      <c r="V20" s="12">
        <v>888</v>
      </c>
      <c r="W20" s="12">
        <v>70</v>
      </c>
      <c r="X20" s="12">
        <v>369</v>
      </c>
      <c r="Y20" s="12">
        <v>135</v>
      </c>
      <c r="Z20" s="12">
        <v>1</v>
      </c>
      <c r="AA20" s="12">
        <v>64</v>
      </c>
      <c r="AB20" s="12">
        <v>222</v>
      </c>
      <c r="AC20" s="12">
        <v>208</v>
      </c>
      <c r="AD20" s="12">
        <v>44</v>
      </c>
      <c r="AE20" s="12">
        <v>202</v>
      </c>
      <c r="AF20" s="12">
        <v>207</v>
      </c>
      <c r="AG20" s="12">
        <v>188</v>
      </c>
      <c r="AH20" s="12">
        <v>230</v>
      </c>
      <c r="AI20" s="12">
        <v>181</v>
      </c>
      <c r="AJ20" s="12">
        <v>195</v>
      </c>
      <c r="AK20" s="12">
        <v>546</v>
      </c>
      <c r="AL20" s="12">
        <v>681</v>
      </c>
      <c r="AM20" s="12">
        <v>52</v>
      </c>
      <c r="AN20" s="12">
        <v>143</v>
      </c>
      <c r="AO20" s="12">
        <v>675</v>
      </c>
      <c r="AP20" s="12">
        <v>183</v>
      </c>
      <c r="AQ20" s="12">
        <v>262</v>
      </c>
      <c r="AR20" s="12">
        <v>60</v>
      </c>
      <c r="AS20" s="12">
        <v>349</v>
      </c>
      <c r="AT20" s="12">
        <v>196</v>
      </c>
      <c r="AU20" s="12">
        <v>124</v>
      </c>
      <c r="AV20" s="12">
        <v>117</v>
      </c>
      <c r="AW20" s="12">
        <v>350</v>
      </c>
    </row>
    <row r="21" spans="1:49" x14ac:dyDescent="0.2">
      <c r="A21" s="13" t="s">
        <v>119</v>
      </c>
      <c r="B21" s="12" t="s">
        <v>64</v>
      </c>
      <c r="C21" s="12">
        <v>95</v>
      </c>
      <c r="D21" s="12">
        <v>43</v>
      </c>
      <c r="E21" s="12">
        <v>100</v>
      </c>
      <c r="F21" s="12">
        <v>52</v>
      </c>
      <c r="G21" s="12">
        <v>43</v>
      </c>
      <c r="H21" s="12">
        <v>120</v>
      </c>
      <c r="I21" s="12">
        <v>70</v>
      </c>
      <c r="J21" s="12">
        <v>79</v>
      </c>
      <c r="K21" s="12">
        <v>280</v>
      </c>
      <c r="L21" s="12">
        <v>272</v>
      </c>
      <c r="M21" s="12">
        <v>132</v>
      </c>
      <c r="N21" s="12">
        <v>54</v>
      </c>
      <c r="O21" s="12">
        <v>40</v>
      </c>
      <c r="P21" s="12">
        <v>89</v>
      </c>
      <c r="Q21" s="12">
        <v>132</v>
      </c>
      <c r="R21" s="12">
        <v>266</v>
      </c>
      <c r="S21" s="12">
        <v>119</v>
      </c>
      <c r="T21" s="12">
        <v>143</v>
      </c>
      <c r="U21" s="12">
        <v>71</v>
      </c>
      <c r="V21" s="12">
        <v>658</v>
      </c>
      <c r="W21" s="12">
        <v>20</v>
      </c>
      <c r="X21" s="12">
        <v>206</v>
      </c>
      <c r="Y21" s="12">
        <v>87</v>
      </c>
      <c r="Z21" s="12">
        <v>0</v>
      </c>
      <c r="AA21" s="12">
        <v>49</v>
      </c>
      <c r="AB21" s="12">
        <v>101</v>
      </c>
      <c r="AC21" s="12">
        <v>98</v>
      </c>
      <c r="AD21" s="12">
        <v>30</v>
      </c>
      <c r="AE21" s="12">
        <v>87</v>
      </c>
      <c r="AF21" s="12">
        <v>98</v>
      </c>
      <c r="AG21" s="12">
        <v>124</v>
      </c>
      <c r="AH21" s="12">
        <v>140</v>
      </c>
      <c r="AI21" s="12">
        <v>34</v>
      </c>
      <c r="AJ21" s="12">
        <v>108</v>
      </c>
      <c r="AK21" s="12">
        <v>108</v>
      </c>
      <c r="AL21" s="12">
        <v>335</v>
      </c>
      <c r="AM21" s="12">
        <v>46</v>
      </c>
      <c r="AN21" s="12">
        <v>29</v>
      </c>
      <c r="AO21" s="12">
        <v>127</v>
      </c>
      <c r="AP21" s="12">
        <v>66</v>
      </c>
      <c r="AQ21" s="12">
        <v>152</v>
      </c>
      <c r="AR21" s="12">
        <v>30</v>
      </c>
      <c r="AS21" s="12">
        <v>308</v>
      </c>
      <c r="AT21" s="12">
        <v>140</v>
      </c>
      <c r="AU21" s="12">
        <v>74</v>
      </c>
      <c r="AV21" s="12">
        <v>98</v>
      </c>
      <c r="AW21" s="12">
        <v>66</v>
      </c>
    </row>
    <row r="22" spans="1:49" x14ac:dyDescent="0.2">
      <c r="A22" s="15" t="s">
        <v>122</v>
      </c>
      <c r="B22" s="12" t="s">
        <v>65</v>
      </c>
      <c r="C22" s="17">
        <v>0.641891891891892</v>
      </c>
      <c r="D22" s="17">
        <v>0.52439024390243905</v>
      </c>
      <c r="E22" s="17">
        <v>0.58823529411764697</v>
      </c>
      <c r="F22" s="17">
        <v>0.242990654205607</v>
      </c>
      <c r="G22" s="17">
        <v>0.27741935483871</v>
      </c>
      <c r="H22" s="17">
        <v>0.18867924528301899</v>
      </c>
      <c r="I22" s="17">
        <v>0.60344827586206895</v>
      </c>
      <c r="J22" s="17">
        <v>0.44382022471910099</v>
      </c>
      <c r="K22" s="17">
        <v>0.36036036036036001</v>
      </c>
      <c r="L22" s="17">
        <v>0.39534883720930197</v>
      </c>
      <c r="M22" s="17">
        <v>0.38596491228070201</v>
      </c>
      <c r="N22" s="17">
        <v>0.59340659340659296</v>
      </c>
      <c r="O22" s="17">
        <v>0.625</v>
      </c>
      <c r="P22" s="17">
        <v>0.64963503649635002</v>
      </c>
      <c r="Q22" s="17">
        <v>0.22448979591836701</v>
      </c>
      <c r="R22" s="17">
        <v>0.33713561470215497</v>
      </c>
      <c r="S22" s="17">
        <v>0.46484375</v>
      </c>
      <c r="T22" s="17">
        <v>0.184041184041184</v>
      </c>
      <c r="U22" s="17">
        <v>0.32272727272727297</v>
      </c>
      <c r="V22" s="17">
        <v>0.74099099099099097</v>
      </c>
      <c r="W22" s="17">
        <v>0.28571428571428598</v>
      </c>
      <c r="X22" s="17">
        <v>0.55826558265582704</v>
      </c>
      <c r="Y22" s="17">
        <v>0.64444444444444404</v>
      </c>
      <c r="Z22" s="17">
        <v>0</v>
      </c>
      <c r="AA22" s="17">
        <v>0.765625</v>
      </c>
      <c r="AB22" s="17">
        <v>0.45495495495495503</v>
      </c>
      <c r="AC22" s="17">
        <v>0.47115384615384598</v>
      </c>
      <c r="AD22" s="17">
        <v>0.68181818181818199</v>
      </c>
      <c r="AE22" s="17">
        <v>0.43069306930693102</v>
      </c>
      <c r="AF22" s="17">
        <v>0.47342995169082103</v>
      </c>
      <c r="AG22" s="17">
        <v>0.659574468085106</v>
      </c>
      <c r="AH22" s="17">
        <v>0.60869565217391297</v>
      </c>
      <c r="AI22" s="17">
        <v>0.187845303867403</v>
      </c>
      <c r="AJ22" s="17">
        <v>0.55384615384615399</v>
      </c>
      <c r="AK22" s="17">
        <v>0.19780219780219799</v>
      </c>
      <c r="AL22" s="17">
        <v>0.49192364170337699</v>
      </c>
      <c r="AM22" s="17">
        <v>0.88461538461538503</v>
      </c>
      <c r="AN22" s="17">
        <v>0.20279720279720301</v>
      </c>
      <c r="AO22" s="17">
        <v>0.18814814814814801</v>
      </c>
      <c r="AP22" s="17">
        <v>0.36065573770491799</v>
      </c>
      <c r="AQ22" s="17">
        <v>0.58015267175572505</v>
      </c>
      <c r="AR22" s="17">
        <v>0.5</v>
      </c>
      <c r="AS22" s="17">
        <v>0.88252148997134705</v>
      </c>
      <c r="AT22" s="17">
        <v>0.71428571428571397</v>
      </c>
      <c r="AU22" s="17">
        <v>0.59677419354838701</v>
      </c>
      <c r="AV22" s="17">
        <v>0.83760683760683796</v>
      </c>
      <c r="AW22" s="17">
        <v>0.188571428571429</v>
      </c>
    </row>
    <row r="23" spans="1:49" ht="24" x14ac:dyDescent="0.2">
      <c r="A23" s="13" t="s">
        <v>135</v>
      </c>
      <c r="B23" s="12" t="s">
        <v>66</v>
      </c>
      <c r="C23" s="12">
        <v>20</v>
      </c>
      <c r="D23" s="12">
        <v>4</v>
      </c>
      <c r="E23" s="12">
        <v>20</v>
      </c>
      <c r="F23" s="12">
        <v>16</v>
      </c>
      <c r="G23" s="12">
        <v>4</v>
      </c>
      <c r="H23" s="12">
        <v>51</v>
      </c>
      <c r="I23" s="12">
        <v>23</v>
      </c>
      <c r="J23" s="12">
        <v>8</v>
      </c>
      <c r="K23" s="12">
        <v>52</v>
      </c>
      <c r="L23" s="12">
        <v>65</v>
      </c>
      <c r="M23" s="12">
        <v>15</v>
      </c>
      <c r="N23" s="12">
        <v>8</v>
      </c>
      <c r="O23" s="12">
        <v>5</v>
      </c>
      <c r="P23" s="12">
        <v>14</v>
      </c>
      <c r="Q23" s="12">
        <v>33</v>
      </c>
      <c r="R23" s="12">
        <v>41</v>
      </c>
      <c r="S23" s="12">
        <v>14</v>
      </c>
      <c r="T23" s="12">
        <v>15</v>
      </c>
      <c r="U23" s="12">
        <v>11</v>
      </c>
      <c r="V23" s="12">
        <v>228</v>
      </c>
      <c r="W23" s="12">
        <v>12</v>
      </c>
      <c r="X23" s="12">
        <v>42</v>
      </c>
      <c r="Y23" s="12">
        <v>9</v>
      </c>
      <c r="Z23" s="12">
        <v>1</v>
      </c>
      <c r="AA23" s="12">
        <v>4</v>
      </c>
      <c r="AB23" s="12">
        <v>1</v>
      </c>
      <c r="AC23" s="12">
        <v>10</v>
      </c>
      <c r="AD23" s="12">
        <v>1</v>
      </c>
      <c r="AE23" s="12">
        <v>19</v>
      </c>
      <c r="AF23" s="12">
        <v>22</v>
      </c>
      <c r="AG23" s="12">
        <v>18</v>
      </c>
      <c r="AH23" s="12">
        <v>21</v>
      </c>
      <c r="AI23" s="12">
        <v>9</v>
      </c>
      <c r="AJ23" s="12">
        <v>12</v>
      </c>
      <c r="AK23" s="12">
        <v>37</v>
      </c>
      <c r="AL23" s="12">
        <v>47</v>
      </c>
      <c r="AM23" s="12">
        <v>11</v>
      </c>
      <c r="AN23" s="12">
        <v>15</v>
      </c>
      <c r="AO23" s="12">
        <v>17</v>
      </c>
      <c r="AP23" s="12">
        <v>13</v>
      </c>
      <c r="AQ23" s="12">
        <v>13</v>
      </c>
      <c r="AR23" s="12">
        <v>4</v>
      </c>
      <c r="AS23" s="12">
        <v>28</v>
      </c>
      <c r="AT23" s="12">
        <v>28</v>
      </c>
      <c r="AU23" s="12">
        <v>27</v>
      </c>
      <c r="AV23" s="12">
        <v>14</v>
      </c>
      <c r="AW23" s="12">
        <v>5</v>
      </c>
    </row>
    <row r="24" spans="1:49" x14ac:dyDescent="0.2">
      <c r="A24" s="15" t="s">
        <v>121</v>
      </c>
      <c r="B24" s="12" t="s">
        <v>67</v>
      </c>
      <c r="C24" s="17">
        <v>0.135135135135135</v>
      </c>
      <c r="D24" s="17">
        <v>4.8780487804878099E-2</v>
      </c>
      <c r="E24" s="17">
        <v>0.11764705882352899</v>
      </c>
      <c r="F24" s="17">
        <v>7.4766355140186896E-2</v>
      </c>
      <c r="G24" s="17">
        <v>2.5806451612903201E-2</v>
      </c>
      <c r="H24" s="17">
        <v>8.0188679245283001E-2</v>
      </c>
      <c r="I24" s="17">
        <v>0.198275862068966</v>
      </c>
      <c r="J24" s="17">
        <v>4.49438202247191E-2</v>
      </c>
      <c r="K24" s="17">
        <v>6.6924066924066897E-2</v>
      </c>
      <c r="L24" s="17">
        <v>9.4476744186046499E-2</v>
      </c>
      <c r="M24" s="17">
        <v>4.3859649122807001E-2</v>
      </c>
      <c r="N24" s="17">
        <v>8.7912087912087905E-2</v>
      </c>
      <c r="O24" s="17">
        <v>7.8125E-2</v>
      </c>
      <c r="P24" s="17">
        <v>0.102189781021898</v>
      </c>
      <c r="Q24" s="17">
        <v>5.6122448979591802E-2</v>
      </c>
      <c r="R24" s="17">
        <v>5.19645120405577E-2</v>
      </c>
      <c r="S24" s="17">
        <v>5.46875E-2</v>
      </c>
      <c r="T24" s="17">
        <v>1.9305019305019301E-2</v>
      </c>
      <c r="U24" s="17">
        <v>0.05</v>
      </c>
      <c r="V24" s="17">
        <v>0.25675675675675702</v>
      </c>
      <c r="W24" s="17">
        <v>0.17142857142857101</v>
      </c>
      <c r="X24" s="17">
        <v>0.113821138211382</v>
      </c>
      <c r="Y24" s="17">
        <v>6.6666666666666693E-2</v>
      </c>
      <c r="Z24" s="17">
        <v>1</v>
      </c>
      <c r="AA24" s="17">
        <v>6.25E-2</v>
      </c>
      <c r="AB24" s="17">
        <v>4.5045045045045001E-3</v>
      </c>
      <c r="AC24" s="17">
        <v>4.80769230769231E-2</v>
      </c>
      <c r="AD24" s="17">
        <v>2.27272727272727E-2</v>
      </c>
      <c r="AE24" s="17">
        <v>9.4059405940594101E-2</v>
      </c>
      <c r="AF24" s="17">
        <v>0.106280193236715</v>
      </c>
      <c r="AG24" s="17">
        <v>9.5744680851063801E-2</v>
      </c>
      <c r="AH24" s="17">
        <v>9.1304347826086998E-2</v>
      </c>
      <c r="AI24" s="17">
        <v>4.9723756906077297E-2</v>
      </c>
      <c r="AJ24" s="17">
        <v>6.15384615384615E-2</v>
      </c>
      <c r="AK24" s="17">
        <v>6.7765567765567802E-2</v>
      </c>
      <c r="AL24" s="17">
        <v>6.9016152716593199E-2</v>
      </c>
      <c r="AM24" s="17">
        <v>0.21153846153846201</v>
      </c>
      <c r="AN24" s="17">
        <v>0.10489510489510501</v>
      </c>
      <c r="AO24" s="17">
        <v>2.5185185185185199E-2</v>
      </c>
      <c r="AP24" s="17">
        <v>7.10382513661202E-2</v>
      </c>
      <c r="AQ24" s="17">
        <v>4.9618320610687001E-2</v>
      </c>
      <c r="AR24" s="17">
        <v>6.6666666666666693E-2</v>
      </c>
      <c r="AS24" s="17">
        <v>8.0229226361031497E-2</v>
      </c>
      <c r="AT24" s="17">
        <v>0.14285714285714299</v>
      </c>
      <c r="AU24" s="17">
        <v>0.217741935483871</v>
      </c>
      <c r="AV24" s="17">
        <v>0.11965811965812</v>
      </c>
      <c r="AW24" s="17">
        <v>1.4285714285714299E-2</v>
      </c>
    </row>
    <row r="25" spans="1:49" x14ac:dyDescent="0.2">
      <c r="A25" s="13" t="s">
        <v>125</v>
      </c>
      <c r="B25" s="12" t="s">
        <v>68</v>
      </c>
      <c r="C25" s="12">
        <v>0</v>
      </c>
      <c r="D25" s="12">
        <v>7</v>
      </c>
      <c r="E25" s="12">
        <v>7</v>
      </c>
      <c r="F25" s="12">
        <v>17</v>
      </c>
      <c r="G25" s="12">
        <v>2</v>
      </c>
      <c r="H25" s="12">
        <v>36</v>
      </c>
      <c r="I25" s="12">
        <v>1</v>
      </c>
      <c r="J25" s="12">
        <v>8</v>
      </c>
      <c r="K25" s="12">
        <v>25</v>
      </c>
      <c r="L25" s="12">
        <v>36</v>
      </c>
      <c r="M25" s="12">
        <v>22</v>
      </c>
      <c r="N25" s="12">
        <v>0</v>
      </c>
      <c r="O25" s="12">
        <v>4</v>
      </c>
      <c r="P25" s="12">
        <v>3</v>
      </c>
      <c r="Q25" s="12">
        <v>38</v>
      </c>
      <c r="R25" s="12">
        <v>42</v>
      </c>
      <c r="S25" s="12">
        <v>4</v>
      </c>
      <c r="T25" s="12">
        <v>24</v>
      </c>
      <c r="U25" s="12">
        <v>17</v>
      </c>
      <c r="V25" s="12">
        <v>25</v>
      </c>
      <c r="W25" s="12">
        <v>1</v>
      </c>
      <c r="X25" s="12">
        <v>12</v>
      </c>
      <c r="Y25" s="12">
        <v>7</v>
      </c>
      <c r="Z25" s="12">
        <v>0</v>
      </c>
      <c r="AA25" s="12">
        <v>0</v>
      </c>
      <c r="AB25" s="12">
        <v>3</v>
      </c>
      <c r="AC25" s="12">
        <v>0</v>
      </c>
      <c r="AD25" s="12">
        <v>0</v>
      </c>
      <c r="AE25" s="12">
        <v>5</v>
      </c>
      <c r="AF25" s="12">
        <v>10</v>
      </c>
      <c r="AG25" s="12">
        <v>0</v>
      </c>
      <c r="AH25" s="12">
        <v>8</v>
      </c>
      <c r="AI25" s="12">
        <v>13</v>
      </c>
      <c r="AJ25" s="12">
        <v>5</v>
      </c>
      <c r="AK25" s="12">
        <v>17</v>
      </c>
      <c r="AL25" s="12">
        <v>48</v>
      </c>
      <c r="AM25" s="12">
        <v>0</v>
      </c>
      <c r="AN25" s="12">
        <v>8</v>
      </c>
      <c r="AO25" s="12">
        <v>16</v>
      </c>
      <c r="AP25" s="12">
        <v>4</v>
      </c>
      <c r="AQ25" s="12">
        <v>4</v>
      </c>
      <c r="AR25" s="12">
        <v>2</v>
      </c>
      <c r="AS25" s="12">
        <v>15</v>
      </c>
      <c r="AT25" s="12">
        <v>12</v>
      </c>
      <c r="AU25" s="12">
        <v>0</v>
      </c>
      <c r="AV25" s="12">
        <v>0</v>
      </c>
      <c r="AW25" s="12">
        <v>9</v>
      </c>
    </row>
    <row r="26" spans="1:49" x14ac:dyDescent="0.2">
      <c r="A26" s="15" t="s">
        <v>126</v>
      </c>
      <c r="B26" s="12" t="s">
        <v>69</v>
      </c>
      <c r="C26" s="17">
        <v>0</v>
      </c>
      <c r="D26" s="17">
        <v>8.5365853658536606E-2</v>
      </c>
      <c r="E26" s="17">
        <v>4.11764705882353E-2</v>
      </c>
      <c r="F26" s="17">
        <v>7.9439252336448593E-2</v>
      </c>
      <c r="G26" s="17">
        <v>1.2903225806451601E-2</v>
      </c>
      <c r="H26" s="17">
        <v>5.6603773584905703E-2</v>
      </c>
      <c r="I26" s="17">
        <v>8.6206896551724102E-3</v>
      </c>
      <c r="J26" s="17">
        <v>4.49438202247191E-2</v>
      </c>
      <c r="K26" s="17">
        <v>3.2175032175032203E-2</v>
      </c>
      <c r="L26" s="17">
        <v>5.2325581395348798E-2</v>
      </c>
      <c r="M26" s="17">
        <v>6.4327485380116997E-2</v>
      </c>
      <c r="N26" s="17">
        <v>0</v>
      </c>
      <c r="O26" s="17">
        <v>6.25E-2</v>
      </c>
      <c r="P26" s="17">
        <v>2.18978102189781E-2</v>
      </c>
      <c r="Q26" s="17">
        <v>6.4625850340136098E-2</v>
      </c>
      <c r="R26" s="17">
        <v>5.3231939163498103E-2</v>
      </c>
      <c r="S26" s="17">
        <v>1.5625E-2</v>
      </c>
      <c r="T26" s="17">
        <v>3.0888030888030899E-2</v>
      </c>
      <c r="U26" s="17">
        <v>7.7272727272727298E-2</v>
      </c>
      <c r="V26" s="17">
        <v>2.8153153153153199E-2</v>
      </c>
      <c r="W26" s="17">
        <v>1.4285714285714299E-2</v>
      </c>
      <c r="X26" s="17">
        <v>3.2520325203252001E-2</v>
      </c>
      <c r="Y26" s="17">
        <v>5.1851851851851899E-2</v>
      </c>
      <c r="Z26" s="17">
        <v>0</v>
      </c>
      <c r="AA26" s="17">
        <v>0</v>
      </c>
      <c r="AB26" s="17">
        <v>1.35135135135135E-2</v>
      </c>
      <c r="AC26" s="17">
        <v>0</v>
      </c>
      <c r="AD26" s="17">
        <v>0</v>
      </c>
      <c r="AE26" s="17">
        <v>2.4752475247524799E-2</v>
      </c>
      <c r="AF26" s="17">
        <v>4.8309178743961401E-2</v>
      </c>
      <c r="AG26" s="17">
        <v>0</v>
      </c>
      <c r="AH26" s="17">
        <v>3.4782608695652202E-2</v>
      </c>
      <c r="AI26" s="17">
        <v>7.18232044198895E-2</v>
      </c>
      <c r="AJ26" s="17">
        <v>2.5641025641025599E-2</v>
      </c>
      <c r="AK26" s="17">
        <v>3.1135531135531101E-2</v>
      </c>
      <c r="AL26" s="17">
        <v>7.0484581497797405E-2</v>
      </c>
      <c r="AM26" s="17">
        <v>0</v>
      </c>
      <c r="AN26" s="17">
        <v>5.5944055944055902E-2</v>
      </c>
      <c r="AO26" s="17">
        <v>2.3703703703703699E-2</v>
      </c>
      <c r="AP26" s="17">
        <v>2.1857923497267801E-2</v>
      </c>
      <c r="AQ26" s="17">
        <v>1.5267175572519101E-2</v>
      </c>
      <c r="AR26" s="17">
        <v>3.3333333333333298E-2</v>
      </c>
      <c r="AS26" s="17">
        <v>4.2979942693409698E-2</v>
      </c>
      <c r="AT26" s="17">
        <v>6.1224489795918401E-2</v>
      </c>
      <c r="AU26" s="17">
        <v>0</v>
      </c>
      <c r="AV26" s="17">
        <v>0</v>
      </c>
      <c r="AW26" s="17">
        <v>2.57142857142857E-2</v>
      </c>
    </row>
    <row r="27" spans="1:49" x14ac:dyDescent="0.2">
      <c r="A27" s="13" t="s">
        <v>123</v>
      </c>
      <c r="B27" s="12" t="s">
        <v>70</v>
      </c>
      <c r="C27" s="12">
        <v>4</v>
      </c>
      <c r="D27" s="12">
        <v>17</v>
      </c>
      <c r="E27" s="12">
        <v>4</v>
      </c>
      <c r="F27" s="12">
        <v>37</v>
      </c>
      <c r="G27" s="12">
        <v>4</v>
      </c>
      <c r="H27" s="12">
        <v>63</v>
      </c>
      <c r="I27" s="12">
        <v>9</v>
      </c>
      <c r="J27" s="12">
        <v>22</v>
      </c>
      <c r="K27" s="12">
        <v>96</v>
      </c>
      <c r="L27" s="12">
        <v>95</v>
      </c>
      <c r="M27" s="12">
        <v>50</v>
      </c>
      <c r="N27" s="12">
        <v>0</v>
      </c>
      <c r="O27" s="12">
        <v>8</v>
      </c>
      <c r="P27" s="12">
        <v>11</v>
      </c>
      <c r="Q27" s="12">
        <v>161</v>
      </c>
      <c r="R27" s="12">
        <v>167</v>
      </c>
      <c r="S27" s="12">
        <v>10</v>
      </c>
      <c r="T27" s="12">
        <v>320</v>
      </c>
      <c r="U27" s="12">
        <v>60</v>
      </c>
      <c r="V27" s="12">
        <v>11</v>
      </c>
      <c r="W27" s="12">
        <v>10</v>
      </c>
      <c r="X27" s="12">
        <v>3</v>
      </c>
      <c r="Y27" s="12">
        <v>4</v>
      </c>
      <c r="Z27" s="12">
        <v>0</v>
      </c>
      <c r="AA27" s="12">
        <v>13</v>
      </c>
      <c r="AB27" s="12">
        <v>20</v>
      </c>
      <c r="AC27" s="12">
        <v>5</v>
      </c>
      <c r="AD27" s="12">
        <v>3</v>
      </c>
      <c r="AE27" s="12">
        <v>1</v>
      </c>
      <c r="AF27" s="12">
        <v>3</v>
      </c>
      <c r="AG27" s="12">
        <v>21</v>
      </c>
      <c r="AH27" s="12">
        <v>46</v>
      </c>
      <c r="AI27" s="12">
        <v>5</v>
      </c>
      <c r="AJ27" s="12">
        <v>25</v>
      </c>
      <c r="AK27" s="12">
        <v>102</v>
      </c>
      <c r="AL27" s="12">
        <v>41</v>
      </c>
      <c r="AM27" s="12">
        <v>0</v>
      </c>
      <c r="AN27" s="12">
        <v>6</v>
      </c>
      <c r="AO27" s="12">
        <v>140</v>
      </c>
      <c r="AP27" s="12">
        <v>12</v>
      </c>
      <c r="AQ27" s="12">
        <v>4</v>
      </c>
      <c r="AR27" s="12">
        <v>2</v>
      </c>
      <c r="AS27" s="12">
        <v>6</v>
      </c>
      <c r="AT27" s="12">
        <v>15</v>
      </c>
      <c r="AU27" s="12">
        <v>32</v>
      </c>
      <c r="AV27" s="12">
        <v>0</v>
      </c>
      <c r="AW27" s="12">
        <v>252</v>
      </c>
    </row>
    <row r="28" spans="1:49" x14ac:dyDescent="0.2">
      <c r="A28" s="15" t="s">
        <v>124</v>
      </c>
      <c r="B28" s="12" t="s">
        <v>71</v>
      </c>
      <c r="C28" s="17">
        <v>2.7027027027027001E-2</v>
      </c>
      <c r="D28" s="17">
        <v>0.207317073170732</v>
      </c>
      <c r="E28" s="17">
        <v>2.3529411764705899E-2</v>
      </c>
      <c r="F28" s="17">
        <v>0.17289719626168201</v>
      </c>
      <c r="G28" s="17">
        <v>2.5806451612903201E-2</v>
      </c>
      <c r="H28" s="17">
        <v>9.9056603773584898E-2</v>
      </c>
      <c r="I28" s="17">
        <v>7.7586206896551699E-2</v>
      </c>
      <c r="J28" s="17">
        <v>0.123595505617978</v>
      </c>
      <c r="K28" s="17">
        <v>0.123552123552124</v>
      </c>
      <c r="L28" s="17">
        <v>0.13808139534883701</v>
      </c>
      <c r="M28" s="17">
        <v>0.14619883040935699</v>
      </c>
      <c r="N28" s="17">
        <v>0</v>
      </c>
      <c r="O28" s="17">
        <v>0.125</v>
      </c>
      <c r="P28" s="17">
        <v>8.0291970802919693E-2</v>
      </c>
      <c r="Q28" s="17">
        <v>0.273809523809524</v>
      </c>
      <c r="R28" s="17">
        <v>0.21166032953105199</v>
      </c>
      <c r="S28" s="17">
        <v>3.90625E-2</v>
      </c>
      <c r="T28" s="17">
        <v>0.41184041184041198</v>
      </c>
      <c r="U28" s="17">
        <v>0.27272727272727298</v>
      </c>
      <c r="V28" s="17">
        <v>1.23873873873874E-2</v>
      </c>
      <c r="W28" s="17">
        <v>0.14285714285714299</v>
      </c>
      <c r="X28" s="17">
        <v>8.1300813008130107E-3</v>
      </c>
      <c r="Y28" s="17">
        <v>2.96296296296296E-2</v>
      </c>
      <c r="Z28" s="17">
        <v>0</v>
      </c>
      <c r="AA28" s="17">
        <v>0.203125</v>
      </c>
      <c r="AB28" s="17">
        <v>9.00900900900901E-2</v>
      </c>
      <c r="AC28" s="17">
        <v>2.4038461538461502E-2</v>
      </c>
      <c r="AD28" s="17">
        <v>6.8181818181818205E-2</v>
      </c>
      <c r="AE28" s="17">
        <v>4.9504950495049497E-3</v>
      </c>
      <c r="AF28" s="17">
        <v>1.4492753623188401E-2</v>
      </c>
      <c r="AG28" s="17">
        <v>0.111702127659574</v>
      </c>
      <c r="AH28" s="17">
        <v>0.2</v>
      </c>
      <c r="AI28" s="17">
        <v>2.7624309392265199E-2</v>
      </c>
      <c r="AJ28" s="17">
        <v>0.128205128205128</v>
      </c>
      <c r="AK28" s="17">
        <v>0.18681318681318701</v>
      </c>
      <c r="AL28" s="17">
        <v>6.0205580029368599E-2</v>
      </c>
      <c r="AM28" s="17">
        <v>0</v>
      </c>
      <c r="AN28" s="17">
        <v>4.1958041958042001E-2</v>
      </c>
      <c r="AO28" s="17">
        <v>0.20740740740740701</v>
      </c>
      <c r="AP28" s="17">
        <v>6.5573770491803296E-2</v>
      </c>
      <c r="AQ28" s="17">
        <v>1.5267175572519101E-2</v>
      </c>
      <c r="AR28" s="17">
        <v>3.3333333333333298E-2</v>
      </c>
      <c r="AS28" s="17">
        <v>1.7191977077363901E-2</v>
      </c>
      <c r="AT28" s="17">
        <v>7.6530612244898003E-2</v>
      </c>
      <c r="AU28" s="17">
        <v>0.25806451612903197</v>
      </c>
      <c r="AV28" s="17">
        <v>0</v>
      </c>
      <c r="AW28" s="17">
        <v>0.72</v>
      </c>
    </row>
  </sheetData>
  <autoFilter ref="A4:AW28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42.28515625" style="7" bestFit="1" customWidth="1"/>
    <col min="2" max="2" width="12.85546875" style="7" bestFit="1" customWidth="1"/>
    <col min="3" max="4" width="6" style="7" bestFit="1" customWidth="1"/>
    <col min="5" max="5" width="6.42578125" style="7" bestFit="1" customWidth="1"/>
    <col min="6" max="6" width="4.85546875" style="7" bestFit="1" customWidth="1"/>
    <col min="7" max="7" width="6" style="7" bestFit="1" customWidth="1"/>
    <col min="8" max="8" width="5.85546875" style="7" bestFit="1" customWidth="1"/>
    <col min="9" max="9" width="6.140625" style="7" bestFit="1" customWidth="1"/>
    <col min="10" max="16384" width="9.140625" style="7"/>
  </cols>
  <sheetData>
    <row r="1" spans="1:45" ht="15" x14ac:dyDescent="0.25">
      <c r="A1" s="21" t="s">
        <v>137</v>
      </c>
    </row>
    <row r="2" spans="1:45" x14ac:dyDescent="0.2">
      <c r="A2" s="10" t="str">
        <f>CONCATENATE("Compiled by Planning, Budget and Analysis, ", Intro!A3)</f>
        <v>Compiled by Planning, Budget and Analysis, May 2015</v>
      </c>
    </row>
    <row r="4" spans="1:45" s="8" customFormat="1" ht="27" customHeight="1" x14ac:dyDescent="0.25">
      <c r="A4" s="11" t="s">
        <v>111</v>
      </c>
      <c r="B4" s="11" t="s">
        <v>0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1" t="s">
        <v>35</v>
      </c>
      <c r="AJ4" s="11" t="s">
        <v>36</v>
      </c>
      <c r="AK4" s="11" t="s">
        <v>38</v>
      </c>
      <c r="AL4" s="11" t="s">
        <v>39</v>
      </c>
      <c r="AM4" s="11" t="s">
        <v>40</v>
      </c>
      <c r="AN4" s="11" t="s">
        <v>41</v>
      </c>
      <c r="AO4" s="11" t="s">
        <v>43</v>
      </c>
      <c r="AP4" s="11" t="s">
        <v>44</v>
      </c>
      <c r="AQ4" s="11" t="s">
        <v>45</v>
      </c>
      <c r="AR4" s="11" t="s">
        <v>46</v>
      </c>
      <c r="AS4" s="11" t="s">
        <v>47</v>
      </c>
    </row>
    <row r="5" spans="1:45" x14ac:dyDescent="0.2">
      <c r="A5" s="12" t="s">
        <v>131</v>
      </c>
      <c r="B5" s="12" t="s">
        <v>128</v>
      </c>
      <c r="C5" s="12">
        <v>1</v>
      </c>
      <c r="D5" s="12">
        <v>32</v>
      </c>
      <c r="E5" s="12">
        <v>58</v>
      </c>
      <c r="F5" s="12">
        <v>51</v>
      </c>
      <c r="G5" s="12">
        <v>127</v>
      </c>
      <c r="H5" s="12">
        <v>20</v>
      </c>
      <c r="I5" s="12">
        <v>50</v>
      </c>
      <c r="J5" s="12">
        <v>36</v>
      </c>
      <c r="K5" s="12">
        <v>218</v>
      </c>
      <c r="L5" s="12">
        <v>116</v>
      </c>
      <c r="M5" s="12">
        <v>6</v>
      </c>
      <c r="N5" s="12">
        <v>5</v>
      </c>
      <c r="O5" s="12">
        <v>28</v>
      </c>
      <c r="P5" s="12">
        <v>104</v>
      </c>
      <c r="Q5" s="12">
        <v>124</v>
      </c>
      <c r="R5" s="12">
        <v>69</v>
      </c>
      <c r="S5" s="12">
        <v>112</v>
      </c>
      <c r="T5" s="12">
        <v>68</v>
      </c>
      <c r="U5" s="12">
        <v>90</v>
      </c>
      <c r="V5" s="12">
        <v>40</v>
      </c>
      <c r="W5" s="12">
        <v>34</v>
      </c>
      <c r="X5" s="12">
        <v>1</v>
      </c>
      <c r="Y5" s="12">
        <v>16</v>
      </c>
      <c r="Z5" s="12">
        <v>54</v>
      </c>
      <c r="AA5" s="12">
        <v>45</v>
      </c>
      <c r="AB5" s="12">
        <v>7</v>
      </c>
      <c r="AC5" s="12">
        <v>49</v>
      </c>
      <c r="AD5" s="12">
        <v>32</v>
      </c>
      <c r="AE5" s="12">
        <v>26</v>
      </c>
      <c r="AF5" s="12">
        <v>31</v>
      </c>
      <c r="AG5" s="12">
        <v>58</v>
      </c>
      <c r="AH5" s="12">
        <v>64</v>
      </c>
      <c r="AI5" s="12">
        <v>96</v>
      </c>
      <c r="AJ5" s="12">
        <v>117</v>
      </c>
      <c r="AK5" s="12">
        <v>26</v>
      </c>
      <c r="AL5" s="12">
        <v>231</v>
      </c>
      <c r="AM5" s="12">
        <v>58</v>
      </c>
      <c r="AN5" s="12">
        <v>88</v>
      </c>
      <c r="AO5" s="12">
        <v>47</v>
      </c>
      <c r="AP5" s="12">
        <v>63</v>
      </c>
      <c r="AQ5" s="12">
        <v>27</v>
      </c>
      <c r="AR5" s="12">
        <v>16</v>
      </c>
      <c r="AS5" s="12">
        <v>10</v>
      </c>
    </row>
    <row r="6" spans="1:45" ht="36" x14ac:dyDescent="0.2">
      <c r="A6" s="18" t="s">
        <v>136</v>
      </c>
      <c r="B6" s="12" t="s">
        <v>66</v>
      </c>
      <c r="C6" s="12">
        <v>0</v>
      </c>
      <c r="D6" s="12">
        <v>2</v>
      </c>
      <c r="E6" s="12">
        <v>2</v>
      </c>
      <c r="F6" s="12">
        <v>1</v>
      </c>
      <c r="G6" s="12">
        <v>11</v>
      </c>
      <c r="H6" s="12">
        <v>4</v>
      </c>
      <c r="I6" s="12">
        <v>2</v>
      </c>
      <c r="J6" s="12">
        <v>1</v>
      </c>
      <c r="K6" s="12">
        <v>23</v>
      </c>
      <c r="L6" s="12">
        <v>6</v>
      </c>
      <c r="M6" s="12">
        <v>0</v>
      </c>
      <c r="N6" s="12">
        <v>1</v>
      </c>
      <c r="O6" s="12">
        <v>2</v>
      </c>
      <c r="P6" s="12">
        <v>6</v>
      </c>
      <c r="Q6" s="12">
        <v>5</v>
      </c>
      <c r="R6" s="12">
        <v>4</v>
      </c>
      <c r="S6" s="12">
        <v>3</v>
      </c>
      <c r="T6" s="12">
        <v>5</v>
      </c>
      <c r="U6" s="12">
        <v>30</v>
      </c>
      <c r="V6" s="12">
        <v>5</v>
      </c>
      <c r="W6" s="12">
        <v>2</v>
      </c>
      <c r="X6" s="12">
        <v>1</v>
      </c>
      <c r="Y6" s="12">
        <v>2</v>
      </c>
      <c r="Z6" s="12">
        <v>0</v>
      </c>
      <c r="AA6" s="12">
        <v>2</v>
      </c>
      <c r="AB6" s="12">
        <v>0</v>
      </c>
      <c r="AC6" s="12">
        <v>6</v>
      </c>
      <c r="AD6" s="12">
        <v>4</v>
      </c>
      <c r="AE6" s="12">
        <v>0</v>
      </c>
      <c r="AF6" s="12">
        <v>3</v>
      </c>
      <c r="AG6" s="12">
        <v>3</v>
      </c>
      <c r="AH6" s="12">
        <v>5</v>
      </c>
      <c r="AI6" s="12">
        <v>6</v>
      </c>
      <c r="AJ6" s="12">
        <v>7</v>
      </c>
      <c r="AK6" s="12">
        <v>2</v>
      </c>
      <c r="AL6" s="12">
        <v>7</v>
      </c>
      <c r="AM6" s="12">
        <v>5</v>
      </c>
      <c r="AN6" s="12">
        <v>5</v>
      </c>
      <c r="AO6" s="12">
        <v>4</v>
      </c>
      <c r="AP6" s="12">
        <v>10</v>
      </c>
      <c r="AQ6" s="12">
        <v>6</v>
      </c>
      <c r="AR6" s="12">
        <v>1</v>
      </c>
      <c r="AS6" s="12">
        <v>1</v>
      </c>
    </row>
    <row r="7" spans="1:45" x14ac:dyDescent="0.2">
      <c r="A7" s="12" t="s">
        <v>132</v>
      </c>
      <c r="B7" s="12" t="s">
        <v>68</v>
      </c>
      <c r="C7" s="12">
        <v>0</v>
      </c>
      <c r="D7" s="12">
        <v>1</v>
      </c>
      <c r="E7" s="12">
        <v>6</v>
      </c>
      <c r="F7" s="12">
        <v>0</v>
      </c>
      <c r="G7" s="12">
        <v>9</v>
      </c>
      <c r="H7" s="12">
        <v>0</v>
      </c>
      <c r="I7" s="12">
        <v>2</v>
      </c>
      <c r="J7" s="12">
        <v>2</v>
      </c>
      <c r="K7" s="12">
        <v>12</v>
      </c>
      <c r="L7" s="12">
        <v>7</v>
      </c>
      <c r="M7" s="12">
        <v>0</v>
      </c>
      <c r="N7" s="12">
        <v>0</v>
      </c>
      <c r="O7" s="12">
        <v>1</v>
      </c>
      <c r="P7" s="12">
        <v>6</v>
      </c>
      <c r="Q7" s="12">
        <v>7</v>
      </c>
      <c r="R7" s="12">
        <v>1</v>
      </c>
      <c r="S7" s="12">
        <v>2</v>
      </c>
      <c r="T7" s="12">
        <v>5</v>
      </c>
      <c r="U7" s="12">
        <v>3</v>
      </c>
      <c r="V7" s="12">
        <v>0</v>
      </c>
      <c r="W7" s="12">
        <v>1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2</v>
      </c>
      <c r="AD7" s="12">
        <v>1</v>
      </c>
      <c r="AE7" s="12">
        <v>0</v>
      </c>
      <c r="AF7" s="12">
        <v>1</v>
      </c>
      <c r="AG7" s="12">
        <v>5</v>
      </c>
      <c r="AH7" s="12">
        <v>2</v>
      </c>
      <c r="AI7" s="12">
        <v>3</v>
      </c>
      <c r="AJ7" s="12">
        <v>10</v>
      </c>
      <c r="AK7" s="12">
        <v>1</v>
      </c>
      <c r="AL7" s="12">
        <v>5</v>
      </c>
      <c r="AM7" s="12">
        <v>1</v>
      </c>
      <c r="AN7" s="12">
        <v>2</v>
      </c>
      <c r="AO7" s="12">
        <v>1</v>
      </c>
      <c r="AP7" s="12">
        <v>4</v>
      </c>
      <c r="AQ7" s="12">
        <v>0</v>
      </c>
      <c r="AR7" s="12">
        <v>0</v>
      </c>
      <c r="AS7" s="12">
        <v>1</v>
      </c>
    </row>
    <row r="8" spans="1:45" ht="24" x14ac:dyDescent="0.2">
      <c r="A8" s="19" t="s">
        <v>133</v>
      </c>
      <c r="B8" s="12" t="s">
        <v>129</v>
      </c>
      <c r="C8" s="12">
        <v>0</v>
      </c>
      <c r="D8" s="12">
        <v>5</v>
      </c>
      <c r="E8" s="12">
        <v>5</v>
      </c>
      <c r="F8" s="12">
        <v>2</v>
      </c>
      <c r="G8" s="12">
        <v>14</v>
      </c>
      <c r="H8" s="12">
        <v>2</v>
      </c>
      <c r="I8" s="12">
        <v>3</v>
      </c>
      <c r="J8" s="12">
        <v>1</v>
      </c>
      <c r="K8" s="12">
        <v>12</v>
      </c>
      <c r="L8" s="12">
        <v>4</v>
      </c>
      <c r="M8" s="12">
        <v>0</v>
      </c>
      <c r="N8" s="12">
        <v>1</v>
      </c>
      <c r="O8" s="12">
        <v>2</v>
      </c>
      <c r="P8" s="12">
        <v>8</v>
      </c>
      <c r="Q8" s="12">
        <v>8</v>
      </c>
      <c r="R8" s="12">
        <v>7</v>
      </c>
      <c r="S8" s="12">
        <v>9</v>
      </c>
      <c r="T8" s="12">
        <v>2</v>
      </c>
      <c r="U8" s="12">
        <v>4</v>
      </c>
      <c r="V8" s="12">
        <v>2</v>
      </c>
      <c r="W8" s="12">
        <v>2</v>
      </c>
      <c r="X8" s="12">
        <v>0</v>
      </c>
      <c r="Y8" s="12">
        <v>5</v>
      </c>
      <c r="Z8" s="12">
        <v>6</v>
      </c>
      <c r="AA8" s="12">
        <v>5</v>
      </c>
      <c r="AB8" s="12">
        <v>0</v>
      </c>
      <c r="AC8" s="12">
        <v>2</v>
      </c>
      <c r="AD8" s="12">
        <v>3</v>
      </c>
      <c r="AE8" s="12">
        <v>2</v>
      </c>
      <c r="AF8" s="12">
        <v>5</v>
      </c>
      <c r="AG8" s="12">
        <v>5</v>
      </c>
      <c r="AH8" s="12">
        <v>5</v>
      </c>
      <c r="AI8" s="12">
        <v>9</v>
      </c>
      <c r="AJ8" s="12">
        <v>14</v>
      </c>
      <c r="AK8" s="12">
        <v>4</v>
      </c>
      <c r="AL8" s="12">
        <v>21</v>
      </c>
      <c r="AM8" s="12">
        <v>4</v>
      </c>
      <c r="AN8" s="12">
        <v>6</v>
      </c>
      <c r="AO8" s="12">
        <v>0</v>
      </c>
      <c r="AP8" s="12">
        <v>6</v>
      </c>
      <c r="AQ8" s="12">
        <v>3</v>
      </c>
      <c r="AR8" s="12">
        <v>1</v>
      </c>
      <c r="AS8" s="12">
        <v>0</v>
      </c>
    </row>
    <row r="9" spans="1:45" x14ac:dyDescent="0.2">
      <c r="A9" s="19" t="s">
        <v>134</v>
      </c>
      <c r="B9" s="12" t="s">
        <v>130</v>
      </c>
      <c r="C9" s="12"/>
      <c r="D9" s="12">
        <v>21</v>
      </c>
      <c r="E9" s="12">
        <v>41</v>
      </c>
      <c r="F9" s="12">
        <v>31</v>
      </c>
      <c r="G9" s="12">
        <v>71</v>
      </c>
      <c r="H9" s="12">
        <v>7</v>
      </c>
      <c r="I9" s="12">
        <v>46</v>
      </c>
      <c r="J9" s="12">
        <v>38</v>
      </c>
      <c r="K9" s="12">
        <v>127</v>
      </c>
      <c r="L9" s="12">
        <v>77</v>
      </c>
      <c r="M9" s="12">
        <v>4</v>
      </c>
      <c r="N9" s="12">
        <v>12</v>
      </c>
      <c r="O9" s="12">
        <v>34</v>
      </c>
      <c r="P9" s="12">
        <v>66</v>
      </c>
      <c r="Q9" s="12">
        <v>87</v>
      </c>
      <c r="R9" s="12">
        <v>41</v>
      </c>
      <c r="S9" s="12">
        <v>95</v>
      </c>
      <c r="T9" s="12">
        <v>55</v>
      </c>
      <c r="U9" s="12">
        <v>61</v>
      </c>
      <c r="V9" s="12">
        <v>20</v>
      </c>
      <c r="W9" s="12">
        <v>14</v>
      </c>
      <c r="X9" s="12"/>
      <c r="Y9" s="12">
        <v>10</v>
      </c>
      <c r="Z9" s="12">
        <v>35</v>
      </c>
      <c r="AA9" s="12">
        <v>44</v>
      </c>
      <c r="AB9" s="12"/>
      <c r="AC9" s="12">
        <v>21</v>
      </c>
      <c r="AD9" s="12">
        <v>33</v>
      </c>
      <c r="AE9" s="12">
        <v>20</v>
      </c>
      <c r="AF9" s="12">
        <v>19</v>
      </c>
      <c r="AG9" s="12">
        <v>34</v>
      </c>
      <c r="AH9" s="12">
        <v>57</v>
      </c>
      <c r="AI9" s="12">
        <v>72</v>
      </c>
      <c r="AJ9" s="12">
        <v>127</v>
      </c>
      <c r="AK9" s="12">
        <v>29</v>
      </c>
      <c r="AL9" s="12">
        <v>134</v>
      </c>
      <c r="AM9" s="12">
        <v>32</v>
      </c>
      <c r="AN9" s="12">
        <v>67</v>
      </c>
      <c r="AO9" s="12">
        <v>40</v>
      </c>
      <c r="AP9" s="12">
        <v>38</v>
      </c>
      <c r="AQ9" s="12">
        <v>16</v>
      </c>
      <c r="AR9" s="12">
        <v>17</v>
      </c>
      <c r="AS9" s="12"/>
    </row>
  </sheetData>
  <autoFilter ref="A4:AS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Intro</vt:lpstr>
      <vt:lpstr>Data</vt:lpstr>
      <vt:lpstr>DocData</vt:lpstr>
      <vt:lpstr>Data</vt:lpstr>
      <vt:lpstr>DocData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redabaub</dc:creator>
  <cp:lastModifiedBy>redabaub</cp:lastModifiedBy>
  <dcterms:created xsi:type="dcterms:W3CDTF">2015-05-12T19:44:50Z</dcterms:created>
  <dcterms:modified xsi:type="dcterms:W3CDTF">2015-05-12T22:04:04Z</dcterms:modified>
</cp:coreProperties>
</file>